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715" windowHeight="9855" activeTab="5"/>
  </bookViews>
  <sheets>
    <sheet name="2017 결산" sheetId="1" r:id="rId1"/>
    <sheet name="2018 예산" sheetId="3" r:id="rId2"/>
    <sheet name="2017년 후원금 수입내역" sheetId="4" r:id="rId3"/>
    <sheet name="후원금 사용내역" sheetId="5" r:id="rId4"/>
    <sheet name="2017년 후원품 수입내역" sheetId="6" r:id="rId5"/>
    <sheet name="후원품 사용내역" sheetId="7" r:id="rId6"/>
  </sheets>
  <calcPr calcId="125725"/>
</workbook>
</file>

<file path=xl/calcChain.xml><?xml version="1.0" encoding="utf-8"?>
<calcChain xmlns="http://schemas.openxmlformats.org/spreadsheetml/2006/main">
  <c r="M37" i="3"/>
  <c r="N36"/>
  <c r="M36"/>
  <c r="M35"/>
  <c r="N35" s="1"/>
  <c r="N34"/>
  <c r="M34"/>
  <c r="M33"/>
  <c r="N33" s="1"/>
  <c r="N32"/>
  <c r="M32"/>
  <c r="L31"/>
  <c r="M31" s="1"/>
  <c r="N31" s="1"/>
  <c r="K31"/>
  <c r="K28" s="1"/>
  <c r="M30"/>
  <c r="N30" s="1"/>
  <c r="N29"/>
  <c r="M29"/>
  <c r="F29"/>
  <c r="F28"/>
  <c r="G28" s="1"/>
  <c r="N27"/>
  <c r="M27"/>
  <c r="F27"/>
  <c r="G27" s="1"/>
  <c r="E27"/>
  <c r="E26" s="1"/>
  <c r="F26" s="1"/>
  <c r="G26" s="1"/>
  <c r="D27"/>
  <c r="M26"/>
  <c r="N26" s="1"/>
  <c r="D26"/>
  <c r="N25"/>
  <c r="M25"/>
  <c r="F25"/>
  <c r="G25" s="1"/>
  <c r="N24"/>
  <c r="M24"/>
  <c r="F24"/>
  <c r="G24" s="1"/>
  <c r="N23"/>
  <c r="M23"/>
  <c r="F23"/>
  <c r="G23" s="1"/>
  <c r="N22"/>
  <c r="M22"/>
  <c r="F22"/>
  <c r="G22" s="1"/>
  <c r="N21"/>
  <c r="M21"/>
  <c r="F21"/>
  <c r="G21" s="1"/>
  <c r="N20"/>
  <c r="M20"/>
  <c r="F20"/>
  <c r="G20" s="1"/>
  <c r="E20"/>
  <c r="D20"/>
  <c r="M19"/>
  <c r="N19" s="1"/>
  <c r="L19"/>
  <c r="K19"/>
  <c r="F19"/>
  <c r="G19" s="1"/>
  <c r="E19"/>
  <c r="D19"/>
  <c r="M18"/>
  <c r="N18" s="1"/>
  <c r="G18"/>
  <c r="F18"/>
  <c r="M17"/>
  <c r="N17" s="1"/>
  <c r="G17"/>
  <c r="F17"/>
  <c r="M16"/>
  <c r="N16" s="1"/>
  <c r="L16"/>
  <c r="L8" s="1"/>
  <c r="K16"/>
  <c r="F16"/>
  <c r="G16" s="1"/>
  <c r="E16"/>
  <c r="E15" s="1"/>
  <c r="F15" s="1"/>
  <c r="G15" s="1"/>
  <c r="D16"/>
  <c r="M15"/>
  <c r="N15" s="1"/>
  <c r="D15"/>
  <c r="N14"/>
  <c r="M14"/>
  <c r="F14"/>
  <c r="G14" s="1"/>
  <c r="N13"/>
  <c r="M13"/>
  <c r="F13"/>
  <c r="G13" s="1"/>
  <c r="E13"/>
  <c r="E12" s="1"/>
  <c r="D13"/>
  <c r="M12"/>
  <c r="N12" s="1"/>
  <c r="D12"/>
  <c r="N11"/>
  <c r="M11"/>
  <c r="F11"/>
  <c r="G11" s="1"/>
  <c r="N10"/>
  <c r="M10"/>
  <c r="F10"/>
  <c r="G10" s="1"/>
  <c r="L9"/>
  <c r="M9" s="1"/>
  <c r="N9" s="1"/>
  <c r="K9"/>
  <c r="E9"/>
  <c r="F9" s="1"/>
  <c r="G9" s="1"/>
  <c r="D9"/>
  <c r="K8"/>
  <c r="K7" s="1"/>
  <c r="E8"/>
  <c r="F8" s="1"/>
  <c r="G8" s="1"/>
  <c r="D8"/>
  <c r="D7"/>
  <c r="H39" i="1"/>
  <c r="H38"/>
  <c r="H37"/>
  <c r="H36"/>
  <c r="H35"/>
  <c r="H34"/>
  <c r="H33"/>
  <c r="H32"/>
  <c r="G31"/>
  <c r="H31" s="1"/>
  <c r="F31"/>
  <c r="H30"/>
  <c r="G29"/>
  <c r="H29" s="1"/>
  <c r="F29"/>
  <c r="D29"/>
  <c r="G28"/>
  <c r="H28" s="1"/>
  <c r="F28"/>
  <c r="D28"/>
  <c r="H27"/>
  <c r="D27"/>
  <c r="C27"/>
  <c r="C26" s="1"/>
  <c r="D26" s="1"/>
  <c r="B27"/>
  <c r="G26"/>
  <c r="G25" s="1"/>
  <c r="H25" s="1"/>
  <c r="F26"/>
  <c r="B26"/>
  <c r="F25"/>
  <c r="D25"/>
  <c r="H24"/>
  <c r="D24"/>
  <c r="H23"/>
  <c r="D23"/>
  <c r="C23"/>
  <c r="B23"/>
  <c r="H22"/>
  <c r="D22"/>
  <c r="C22"/>
  <c r="B22"/>
  <c r="H21"/>
  <c r="D21"/>
  <c r="H20"/>
  <c r="C20"/>
  <c r="B20"/>
  <c r="B19" s="1"/>
  <c r="G19"/>
  <c r="H19" s="1"/>
  <c r="F19"/>
  <c r="H18"/>
  <c r="D18"/>
  <c r="H17"/>
  <c r="D17"/>
  <c r="G16"/>
  <c r="H16" s="1"/>
  <c r="F16"/>
  <c r="C16"/>
  <c r="B16"/>
  <c r="B15" s="1"/>
  <c r="H15"/>
  <c r="C15"/>
  <c r="H14"/>
  <c r="D14"/>
  <c r="H13"/>
  <c r="C13"/>
  <c r="D13" s="1"/>
  <c r="B13"/>
  <c r="H12"/>
  <c r="C12"/>
  <c r="D12" s="1"/>
  <c r="B12"/>
  <c r="H11"/>
  <c r="D11"/>
  <c r="H10"/>
  <c r="D10"/>
  <c r="H9"/>
  <c r="G9"/>
  <c r="F9"/>
  <c r="F8" s="1"/>
  <c r="F7" s="1"/>
  <c r="C9"/>
  <c r="D9" s="1"/>
  <c r="B9"/>
  <c r="B8" s="1"/>
  <c r="M8" i="3" l="1"/>
  <c r="N8" s="1"/>
  <c r="L7"/>
  <c r="M7" s="1"/>
  <c r="N7" s="1"/>
  <c r="F12"/>
  <c r="G12" s="1"/>
  <c r="E7"/>
  <c r="F7" s="1"/>
  <c r="G7" s="1"/>
  <c r="L28"/>
  <c r="M28" s="1"/>
  <c r="N28" s="1"/>
  <c r="B7" i="1"/>
  <c r="D20"/>
  <c r="H26"/>
  <c r="D15"/>
  <c r="G8"/>
  <c r="G7" s="1"/>
  <c r="H7" s="1"/>
  <c r="D16"/>
  <c r="C8"/>
  <c r="C19"/>
  <c r="D19" s="1"/>
  <c r="H8" l="1"/>
  <c r="C7"/>
  <c r="D7" s="1"/>
  <c r="D8"/>
</calcChain>
</file>

<file path=xl/sharedStrings.xml><?xml version="1.0" encoding="utf-8"?>
<sst xmlns="http://schemas.openxmlformats.org/spreadsheetml/2006/main" count="2937" uniqueCount="220">
  <si>
    <t>관 항 목</t>
  </si>
  <si>
    <t>세 입</t>
  </si>
  <si>
    <t>세 출</t>
  </si>
  <si>
    <t>증(B-A)감</t>
  </si>
  <si>
    <t>총 계</t>
  </si>
  <si>
    <t>보조금</t>
  </si>
  <si>
    <t>사무비</t>
  </si>
  <si>
    <t>인건비</t>
  </si>
  <si>
    <r>
      <t>입소자부담금수입</t>
    </r>
    <r>
      <rPr>
        <sz val="10"/>
        <color rgb="FF000000"/>
        <rFont val="굴림체"/>
        <family val="3"/>
        <charset val="129"/>
      </rPr>
      <t xml:space="preserve"> </t>
    </r>
  </si>
  <si>
    <t>제수당</t>
  </si>
  <si>
    <t>퇴직금 및 퇴직적립금</t>
  </si>
  <si>
    <t>후원금수입</t>
  </si>
  <si>
    <t>업무추진비</t>
  </si>
  <si>
    <t>기관운영비</t>
  </si>
  <si>
    <t>회의비</t>
  </si>
  <si>
    <t>전입금</t>
  </si>
  <si>
    <t>법인전입금</t>
  </si>
  <si>
    <t>이월금</t>
  </si>
  <si>
    <t>공공요금</t>
  </si>
  <si>
    <t>제세공과금</t>
  </si>
  <si>
    <t>차량비</t>
  </si>
  <si>
    <t>재산조성비</t>
  </si>
  <si>
    <t>잡수입</t>
  </si>
  <si>
    <t>시설비</t>
  </si>
  <si>
    <t>사업비</t>
  </si>
  <si>
    <t>운영비</t>
  </si>
  <si>
    <t>생계비</t>
  </si>
  <si>
    <t>항</t>
  </si>
  <si>
    <t>목</t>
  </si>
  <si>
    <t>증감(B)-(A)</t>
  </si>
  <si>
    <t>관</t>
  </si>
  <si>
    <t>금액</t>
  </si>
  <si>
    <t>비율(%)</t>
  </si>
  <si>
    <t>수용비 및 수수료</t>
  </si>
  <si>
    <t>의료재활 사업비</t>
  </si>
  <si>
    <t>사회심리 재활 사업비</t>
  </si>
  <si>
    <t>교육재활 사업비</t>
  </si>
  <si>
    <t>2017예산</t>
    <phoneticPr fontId="6" type="noConversion"/>
  </si>
  <si>
    <t>순번</t>
  </si>
  <si>
    <t>발생일자</t>
  </si>
  <si>
    <t>후원금종류</t>
  </si>
  <si>
    <t>후원자구분</t>
  </si>
  <si>
    <t>후원자</t>
  </si>
  <si>
    <t>지역사회 후원금품</t>
  </si>
  <si>
    <t>개인</t>
  </si>
  <si>
    <t>김**</t>
  </si>
  <si>
    <t>이**</t>
  </si>
  <si>
    <t>신**</t>
  </si>
  <si>
    <t>송**</t>
  </si>
  <si>
    <t>장**</t>
  </si>
  <si>
    <t>박**</t>
  </si>
  <si>
    <t>성**</t>
  </si>
  <si>
    <t>허**</t>
  </si>
  <si>
    <t>유**</t>
  </si>
  <si>
    <t>기타 후원금품</t>
  </si>
  <si>
    <t>국가기관</t>
  </si>
  <si>
    <t>구**</t>
  </si>
  <si>
    <t>민간단체</t>
  </si>
  <si>
    <t>비영리법인</t>
  </si>
  <si>
    <t>서**</t>
  </si>
  <si>
    <t>우**</t>
  </si>
  <si>
    <t>하**</t>
  </si>
  <si>
    <t>해**</t>
  </si>
  <si>
    <t>최**</t>
  </si>
  <si>
    <t>현**</t>
  </si>
  <si>
    <t>진**</t>
  </si>
  <si>
    <t>사용일자</t>
  </si>
  <si>
    <t>사용내역</t>
  </si>
  <si>
    <t>사용처</t>
  </si>
  <si>
    <t>수량</t>
  </si>
  <si>
    <t>단위</t>
  </si>
  <si>
    <t>상당금액</t>
  </si>
  <si>
    <t>빵</t>
  </si>
  <si>
    <t>주간보호시설 간식</t>
  </si>
  <si>
    <t>개</t>
  </si>
  <si>
    <t>Box</t>
  </si>
  <si>
    <t>주간보호시설 부식</t>
  </si>
  <si>
    <t>포대</t>
  </si>
  <si>
    <t>어묵</t>
  </si>
  <si>
    <t>치킨</t>
  </si>
  <si>
    <t>음료</t>
  </si>
  <si>
    <t>김</t>
  </si>
  <si>
    <t>주간보호 주식</t>
  </si>
  <si>
    <t>김치</t>
  </si>
  <si>
    <t>주간보호 소모품</t>
  </si>
  <si>
    <t>마리</t>
  </si>
  <si>
    <t>봉지</t>
  </si>
  <si>
    <t>쌀</t>
  </si>
  <si>
    <t>후원품종류</t>
  </si>
  <si>
    <t>내역</t>
  </si>
  <si>
    <t>온**</t>
  </si>
  <si>
    <t>파**</t>
  </si>
  <si>
    <t>비고</t>
  </si>
  <si>
    <t>과일</t>
  </si>
  <si>
    <t>대봉시</t>
  </si>
  <si>
    <t>팩</t>
  </si>
  <si>
    <t>2kg</t>
  </si>
  <si>
    <t>500g</t>
  </si>
  <si>
    <t>녹차가루</t>
  </si>
  <si>
    <t>쵸코가루</t>
  </si>
  <si>
    <t>알레스카크랩스</t>
  </si>
  <si>
    <t>비엔나소세지</t>
  </si>
  <si>
    <t>맛살</t>
  </si>
  <si>
    <t>닭고기훈제</t>
  </si>
  <si>
    <t>컵케익</t>
  </si>
  <si>
    <t>스피키땅콩버터</t>
  </si>
  <si>
    <t>연어까스</t>
  </si>
  <si>
    <t>숯불구이 닭고기</t>
  </si>
  <si>
    <t>애경바디워시</t>
  </si>
  <si>
    <t>550ml 16입</t>
  </si>
  <si>
    <t>애경현빛비누</t>
  </si>
  <si>
    <t>89g 72입</t>
  </si>
  <si>
    <t>통닭</t>
  </si>
  <si>
    <t>ㅍ</t>
  </si>
  <si>
    <t>유부초밥</t>
  </si>
  <si>
    <t>수**</t>
  </si>
  <si>
    <t>떡</t>
  </si>
  <si>
    <t>소세지</t>
  </si>
  <si>
    <t>하늘샘 생수</t>
  </si>
  <si>
    <t>묶음</t>
  </si>
  <si>
    <t>주방세제</t>
  </si>
  <si>
    <t>3종세트</t>
  </si>
  <si>
    <t>식용유</t>
  </si>
  <si>
    <t>휴지</t>
  </si>
  <si>
    <t>부자되는집</t>
  </si>
  <si>
    <t>5kg</t>
  </si>
  <si>
    <t>201년 후원품 수입내역</t>
    <phoneticPr fontId="6" type="noConversion"/>
  </si>
  <si>
    <t>2017년도 예은 장애인주간보호시설 세입․세출 결산서</t>
    <phoneticPr fontId="6" type="noConversion"/>
  </si>
  <si>
    <r>
      <t xml:space="preserve">■ 세입, 세출 총괄                                                                                       </t>
    </r>
    <r>
      <rPr>
        <sz val="10"/>
        <color rgb="FF000000"/>
        <rFont val="한양중고딕"/>
        <family val="3"/>
        <charset val="129"/>
      </rPr>
      <t xml:space="preserve">(단위 : 원) </t>
    </r>
    <phoneticPr fontId="6" type="noConversion"/>
  </si>
  <si>
    <t>17년 예산(A)</t>
    <phoneticPr fontId="6" type="noConversion"/>
  </si>
  <si>
    <t>17년 결산(B)</t>
    <phoneticPr fontId="6" type="noConversion"/>
  </si>
  <si>
    <t xml:space="preserve"> 보조금</t>
    <phoneticPr fontId="6" type="noConversion"/>
  </si>
  <si>
    <t xml:space="preserve"> 인건비</t>
    <phoneticPr fontId="6" type="noConversion"/>
  </si>
  <si>
    <t xml:space="preserve">  운영보조금</t>
    <phoneticPr fontId="6" type="noConversion"/>
  </si>
  <si>
    <t xml:space="preserve">  급여</t>
    <phoneticPr fontId="6" type="noConversion"/>
  </si>
  <si>
    <t xml:space="preserve">  기타보조금</t>
    <phoneticPr fontId="6" type="noConversion"/>
  </si>
  <si>
    <t xml:space="preserve">  제수당</t>
    <phoneticPr fontId="6" type="noConversion"/>
  </si>
  <si>
    <t xml:space="preserve">  일용잡급</t>
    <phoneticPr fontId="6" type="noConversion"/>
  </si>
  <si>
    <t xml:space="preserve"> 입소비용수입</t>
    <phoneticPr fontId="6" type="noConversion"/>
  </si>
  <si>
    <t xml:space="preserve">  퇴직금 및 퇴직적립금</t>
    <phoneticPr fontId="6" type="noConversion"/>
  </si>
  <si>
    <t xml:space="preserve">  입소비용수입</t>
    <phoneticPr fontId="6" type="noConversion"/>
  </si>
  <si>
    <t xml:space="preserve">  사회보험부담금</t>
    <phoneticPr fontId="6" type="noConversion"/>
  </si>
  <si>
    <t>후원금수입</t>
    <phoneticPr fontId="6" type="noConversion"/>
  </si>
  <si>
    <t xml:space="preserve">  기타후생경비</t>
    <phoneticPr fontId="6" type="noConversion"/>
  </si>
  <si>
    <t xml:space="preserve"> 후원금수입</t>
    <phoneticPr fontId="6" type="noConversion"/>
  </si>
  <si>
    <t xml:space="preserve"> 업무추진비</t>
    <phoneticPr fontId="6" type="noConversion"/>
  </si>
  <si>
    <t xml:space="preserve">  지정후원금</t>
    <phoneticPr fontId="6" type="noConversion"/>
  </si>
  <si>
    <t xml:space="preserve">  기관운영비</t>
    <phoneticPr fontId="6" type="noConversion"/>
  </si>
  <si>
    <t xml:space="preserve">  비지정후원금</t>
    <phoneticPr fontId="6" type="noConversion"/>
  </si>
  <si>
    <t xml:space="preserve">  회의비</t>
    <phoneticPr fontId="6" type="noConversion"/>
  </si>
  <si>
    <t xml:space="preserve"> 운영비 </t>
    <phoneticPr fontId="6" type="noConversion"/>
  </si>
  <si>
    <t xml:space="preserve"> 전입금</t>
    <phoneticPr fontId="6" type="noConversion"/>
  </si>
  <si>
    <t xml:space="preserve">  여비</t>
    <phoneticPr fontId="6" type="noConversion"/>
  </si>
  <si>
    <t xml:space="preserve">  법인전입금</t>
    <phoneticPr fontId="6" type="noConversion"/>
  </si>
  <si>
    <t xml:space="preserve">  수용비 및 수수료</t>
    <phoneticPr fontId="6" type="noConversion"/>
  </si>
  <si>
    <t xml:space="preserve">  공공요금</t>
    <phoneticPr fontId="6" type="noConversion"/>
  </si>
  <si>
    <t xml:space="preserve"> 이월금 </t>
    <phoneticPr fontId="6" type="noConversion"/>
  </si>
  <si>
    <t xml:space="preserve">  제세공과금</t>
    <phoneticPr fontId="6" type="noConversion"/>
  </si>
  <si>
    <t xml:space="preserve">  전년도이월금</t>
    <phoneticPr fontId="6" type="noConversion"/>
  </si>
  <si>
    <t xml:space="preserve">  차량비</t>
    <phoneticPr fontId="6" type="noConversion"/>
  </si>
  <si>
    <t xml:space="preserve">  전년도이월금(후원금)</t>
    <phoneticPr fontId="6" type="noConversion"/>
  </si>
  <si>
    <t xml:space="preserve"> 시설비</t>
    <phoneticPr fontId="6" type="noConversion"/>
  </si>
  <si>
    <t xml:space="preserve"> 잡수입</t>
    <phoneticPr fontId="6" type="noConversion"/>
  </si>
  <si>
    <t xml:space="preserve">  자산취득비</t>
    <phoneticPr fontId="6" type="noConversion"/>
  </si>
  <si>
    <t xml:space="preserve">  기타잡수입</t>
    <phoneticPr fontId="6" type="noConversion"/>
  </si>
  <si>
    <t xml:space="preserve">  기타예금이자수입</t>
    <phoneticPr fontId="6" type="noConversion"/>
  </si>
  <si>
    <t xml:space="preserve"> 운영비</t>
    <phoneticPr fontId="6" type="noConversion"/>
  </si>
  <si>
    <t xml:space="preserve">  생계비</t>
    <phoneticPr fontId="6" type="noConversion"/>
  </si>
  <si>
    <t xml:space="preserve"> 사업비</t>
    <phoneticPr fontId="6" type="noConversion"/>
  </si>
  <si>
    <t xml:space="preserve">  의료재활사업비</t>
    <phoneticPr fontId="6" type="noConversion"/>
  </si>
  <si>
    <t xml:space="preserve">  사회심리재활사업비</t>
    <phoneticPr fontId="6" type="noConversion"/>
  </si>
  <si>
    <t xml:space="preserve">  교육재활사업비</t>
    <phoneticPr fontId="6" type="noConversion"/>
  </si>
  <si>
    <t xml:space="preserve">  지역사회연계사업비</t>
    <phoneticPr fontId="6" type="noConversion"/>
  </si>
  <si>
    <t xml:space="preserve">  직원역량강화사업비</t>
    <phoneticPr fontId="6" type="noConversion"/>
  </si>
  <si>
    <t>잡지출</t>
    <phoneticPr fontId="6" type="noConversion"/>
  </si>
  <si>
    <t>반환금(보조금이자)</t>
    <phoneticPr fontId="6" type="noConversion"/>
  </si>
  <si>
    <t>이월금</t>
    <phoneticPr fontId="6" type="noConversion"/>
  </si>
  <si>
    <t>2018년도 예은장애인주간보호시설 예산서(안)</t>
    <phoneticPr fontId="6" type="noConversion"/>
  </si>
  <si>
    <r>
      <t>■ 세입, 세출 총괄</t>
    </r>
    <r>
      <rPr>
        <b/>
        <sz val="9"/>
        <color rgb="FF000000"/>
        <rFont val="굴림체"/>
        <family val="3"/>
        <charset val="129"/>
      </rPr>
      <t xml:space="preserve">                                                                                                                </t>
    </r>
    <r>
      <rPr>
        <sz val="9"/>
        <color rgb="FF000000"/>
        <rFont val="굴림체"/>
        <family val="3"/>
        <charset val="129"/>
      </rPr>
      <t>(단위 : 천원)</t>
    </r>
    <phoneticPr fontId="6" type="noConversion"/>
  </si>
  <si>
    <t>관-</t>
  </si>
  <si>
    <t>2018예산</t>
    <phoneticPr fontId="6" type="noConversion"/>
  </si>
  <si>
    <t>(A)</t>
  </si>
  <si>
    <t>(B)</t>
  </si>
  <si>
    <t>총계</t>
  </si>
  <si>
    <t>보조금수입</t>
    <phoneticPr fontId="6" type="noConversion"/>
  </si>
  <si>
    <t>운영보조금</t>
  </si>
  <si>
    <t>급 여</t>
  </si>
  <si>
    <t>기타보조금</t>
    <phoneticPr fontId="6" type="noConversion"/>
  </si>
  <si>
    <t>입소자 부담금</t>
    <phoneticPr fontId="6" type="noConversion"/>
  </si>
  <si>
    <t>일용잡금</t>
  </si>
  <si>
    <t>입소비용수입</t>
    <phoneticPr fontId="6" type="noConversion"/>
  </si>
  <si>
    <t>사회보험</t>
  </si>
  <si>
    <t>기타후생경비</t>
    <phoneticPr fontId="6" type="noConversion"/>
  </si>
  <si>
    <t>지정후원금</t>
    <phoneticPr fontId="6" type="noConversion"/>
  </si>
  <si>
    <t>비지정후원금</t>
    <phoneticPr fontId="6" type="noConversion"/>
  </si>
  <si>
    <t>여 비</t>
  </si>
  <si>
    <t>전년도 이월금(자부담)</t>
    <phoneticPr fontId="6" type="noConversion"/>
  </si>
  <si>
    <t>수용비및수수료</t>
    <phoneticPr fontId="6" type="noConversion"/>
  </si>
  <si>
    <t>전년도 이월금(후원금)</t>
  </si>
  <si>
    <t>법인전입금</t>
    <phoneticPr fontId="6" type="noConversion"/>
  </si>
  <si>
    <t>잡수입</t>
    <phoneticPr fontId="6" type="noConversion"/>
  </si>
  <si>
    <t>자산취득비</t>
    <phoneticPr fontId="6" type="noConversion"/>
  </si>
  <si>
    <t>기타잡수입</t>
    <phoneticPr fontId="6" type="noConversion"/>
  </si>
  <si>
    <t>기타예금이자수입</t>
    <phoneticPr fontId="6" type="noConversion"/>
  </si>
  <si>
    <t>의료재활사업비</t>
  </si>
  <si>
    <t>사회심리재활사업비</t>
    <phoneticPr fontId="6" type="noConversion"/>
  </si>
  <si>
    <t>교육재활사업비</t>
    <phoneticPr fontId="6" type="noConversion"/>
  </si>
  <si>
    <t>지역사회연계사업비</t>
    <phoneticPr fontId="6" type="noConversion"/>
  </si>
  <si>
    <t>직원역량강화사업비</t>
    <phoneticPr fontId="6" type="noConversion"/>
  </si>
  <si>
    <t>가족지원서비스</t>
    <phoneticPr fontId="6" type="noConversion"/>
  </si>
  <si>
    <t>정**</t>
  </si>
  <si>
    <t>보**</t>
  </si>
  <si>
    <t>민**</t>
  </si>
  <si>
    <t>사용처</t>
    <phoneticPr fontId="6" type="noConversion"/>
  </si>
  <si>
    <t>2017년 후원금 수입내역</t>
    <phoneticPr fontId="6" type="noConversion"/>
  </si>
  <si>
    <t>주간보호시설 이용자 위생관리</t>
  </si>
  <si>
    <t>2017년 후원품 사용내역</t>
    <phoneticPr fontId="6" type="noConversion"/>
  </si>
  <si>
    <t>2018예산</t>
    <phoneticPr fontId="6" type="noConversion"/>
  </si>
  <si>
    <t>비고</t>
    <phoneticPr fontId="6" type="noConversion"/>
  </si>
  <si>
    <t xml:space="preserve">        2017년 후원금 사용내역</t>
    <phoneticPr fontId="6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</si>
</sst>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"/>
    <numFmt numFmtId="177" formatCode="yyyy\-mm\-dd"/>
    <numFmt numFmtId="178" formatCode="0.00_ "/>
    <numFmt numFmtId="179" formatCode="0_ "/>
  </numFmts>
  <fonts count="16">
    <font>
      <sz val="11"/>
      <color theme="1"/>
      <name val="맑은 고딕"/>
      <family val="2"/>
      <charset val="129"/>
      <scheme val="minor"/>
    </font>
    <font>
      <sz val="10"/>
      <color rgb="FF000000"/>
      <name val="함초롬바탕"/>
      <family val="3"/>
      <charset val="129"/>
    </font>
    <font>
      <sz val="1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20"/>
      <color rgb="FF000000"/>
      <name val="굴림체"/>
      <family val="3"/>
      <charset val="129"/>
    </font>
    <font>
      <sz val="10"/>
      <color rgb="FF000000"/>
      <name val="한양중고딕"/>
      <family val="3"/>
      <charset val="129"/>
    </font>
    <font>
      <sz val="9"/>
      <color rgb="FF286892"/>
      <name val="굴림체"/>
      <family val="3"/>
      <charset val="129"/>
    </font>
    <font>
      <sz val="11"/>
      <name val="돋움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sz val="9"/>
      <color rgb="FF000000"/>
      <name val="함초롬바탕"/>
      <family val="3"/>
      <charset val="129"/>
    </font>
    <font>
      <sz val="9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176" fontId="4" fillId="2" borderId="2" xfId="0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78" fontId="4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78" fontId="4" fillId="0" borderId="1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9" fontId="4" fillId="0" borderId="13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179" fontId="4" fillId="0" borderId="23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3">
    <cellStyle name="쉼표 [0] 2" xfId="2"/>
    <cellStyle name="표준" xfId="0" builtinId="0"/>
    <cellStyle name="표준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zoomScaleNormal="100" workbookViewId="0">
      <selection activeCell="K18" sqref="K18"/>
    </sheetView>
  </sheetViews>
  <sheetFormatPr defaultRowHeight="16.5"/>
  <cols>
    <col min="1" max="1" width="19.125" customWidth="1"/>
    <col min="2" max="2" width="12.5" customWidth="1"/>
    <col min="3" max="3" width="11.875" customWidth="1"/>
    <col min="4" max="4" width="12.25" bestFit="1" customWidth="1"/>
    <col min="5" max="5" width="22.5" customWidth="1"/>
    <col min="6" max="6" width="11.375" customWidth="1"/>
    <col min="7" max="7" width="12.75" customWidth="1"/>
    <col min="8" max="8" width="12.875" customWidth="1"/>
  </cols>
  <sheetData>
    <row r="1" spans="1:8" ht="7.5" customHeight="1">
      <c r="A1" s="8"/>
    </row>
    <row r="2" spans="1:8" ht="25.5">
      <c r="A2" s="96" t="s">
        <v>127</v>
      </c>
      <c r="B2" s="97"/>
      <c r="C2" s="97"/>
      <c r="D2" s="97"/>
      <c r="E2" s="97"/>
      <c r="F2" s="97"/>
      <c r="G2" s="97"/>
      <c r="H2" s="97"/>
    </row>
    <row r="3" spans="1:8">
      <c r="A3" s="98" t="s">
        <v>128</v>
      </c>
      <c r="B3" s="97"/>
      <c r="C3" s="97"/>
      <c r="D3" s="97"/>
      <c r="E3" s="97"/>
      <c r="F3" s="97"/>
      <c r="G3" s="97"/>
      <c r="H3" s="97"/>
    </row>
    <row r="4" spans="1:8">
      <c r="A4" s="8"/>
    </row>
    <row r="5" spans="1:8">
      <c r="A5" s="99" t="s">
        <v>0</v>
      </c>
      <c r="B5" s="101" t="s">
        <v>1</v>
      </c>
      <c r="C5" s="102"/>
      <c r="D5" s="103"/>
      <c r="E5" s="99" t="s">
        <v>0</v>
      </c>
      <c r="F5" s="101" t="s">
        <v>2</v>
      </c>
      <c r="G5" s="102"/>
      <c r="H5" s="103"/>
    </row>
    <row r="6" spans="1:8">
      <c r="A6" s="100"/>
      <c r="B6" s="1" t="s">
        <v>129</v>
      </c>
      <c r="C6" s="1" t="s">
        <v>130</v>
      </c>
      <c r="D6" s="1" t="s">
        <v>3</v>
      </c>
      <c r="E6" s="100"/>
      <c r="F6" s="1" t="s">
        <v>129</v>
      </c>
      <c r="G6" s="1" t="s">
        <v>130</v>
      </c>
      <c r="H6" s="1" t="s">
        <v>3</v>
      </c>
    </row>
    <row r="7" spans="1:8">
      <c r="A7" s="3" t="s">
        <v>4</v>
      </c>
      <c r="B7" s="2">
        <f>SUM(B8+B12+B15+B20+B23+B27)</f>
        <v>211663677</v>
      </c>
      <c r="C7" s="2">
        <f>SUM(C8+C12+C15+C20+C23+C27)</f>
        <v>214917362</v>
      </c>
      <c r="D7" s="2">
        <f>SUM(C7-B7)</f>
        <v>3253685</v>
      </c>
      <c r="E7" s="3" t="s">
        <v>4</v>
      </c>
      <c r="F7" s="2">
        <f>SUM(F8+F25+F28)</f>
        <v>211663677</v>
      </c>
      <c r="G7" s="2">
        <f>SUM(G8+G25+G28+G37+G38+G39)</f>
        <v>214917362</v>
      </c>
      <c r="H7" s="2">
        <f>SUM(G7-F7)</f>
        <v>3253685</v>
      </c>
    </row>
    <row r="8" spans="1:8">
      <c r="A8" s="4" t="s">
        <v>5</v>
      </c>
      <c r="B8" s="2">
        <f>SUM(B9)</f>
        <v>149773790</v>
      </c>
      <c r="C8" s="2">
        <f>SUM(C9)</f>
        <v>149773790</v>
      </c>
      <c r="D8" s="2">
        <f t="shared" ref="D8:D29" si="0">SUM(C8-B8)</f>
        <v>0</v>
      </c>
      <c r="E8" s="4" t="s">
        <v>6</v>
      </c>
      <c r="F8" s="2">
        <f>SUM(F9+F16+F19)</f>
        <v>174727707</v>
      </c>
      <c r="G8" s="2">
        <f>SUM(G9+G16+G19)</f>
        <v>171245871</v>
      </c>
      <c r="H8" s="2">
        <f t="shared" ref="H8:H39" si="1">SUM(G8-F8)</f>
        <v>-3481836</v>
      </c>
    </row>
    <row r="9" spans="1:8">
      <c r="A9" s="5" t="s">
        <v>131</v>
      </c>
      <c r="B9" s="2">
        <f>SUM(B10:B11)</f>
        <v>149773790</v>
      </c>
      <c r="C9" s="2">
        <f>SUM(C10:C11)</f>
        <v>149773790</v>
      </c>
      <c r="D9" s="2">
        <f t="shared" si="0"/>
        <v>0</v>
      </c>
      <c r="E9" s="5" t="s">
        <v>132</v>
      </c>
      <c r="F9" s="2">
        <f>SUM(F10:F15)</f>
        <v>150576710</v>
      </c>
      <c r="G9" s="2">
        <f>SUM(G10:G15)</f>
        <v>150321121</v>
      </c>
      <c r="H9" s="2">
        <f t="shared" si="1"/>
        <v>-255589</v>
      </c>
    </row>
    <row r="10" spans="1:8">
      <c r="A10" s="5" t="s">
        <v>133</v>
      </c>
      <c r="B10" s="2">
        <v>139775000</v>
      </c>
      <c r="C10" s="2">
        <v>139775000</v>
      </c>
      <c r="D10" s="2">
        <f t="shared" si="0"/>
        <v>0</v>
      </c>
      <c r="E10" s="5" t="s">
        <v>134</v>
      </c>
      <c r="F10" s="2">
        <v>87502010</v>
      </c>
      <c r="G10" s="2">
        <v>87502010</v>
      </c>
      <c r="H10" s="2">
        <f t="shared" si="1"/>
        <v>0</v>
      </c>
    </row>
    <row r="11" spans="1:8">
      <c r="A11" s="5" t="s">
        <v>135</v>
      </c>
      <c r="B11" s="2">
        <v>9998790</v>
      </c>
      <c r="C11" s="2">
        <v>9998790</v>
      </c>
      <c r="D11" s="2">
        <f>SUM(C11-B11)</f>
        <v>0</v>
      </c>
      <c r="E11" s="5" t="s">
        <v>136</v>
      </c>
      <c r="F11" s="2">
        <v>42063980</v>
      </c>
      <c r="G11" s="2">
        <v>42063980</v>
      </c>
      <c r="H11" s="2">
        <f t="shared" si="1"/>
        <v>0</v>
      </c>
    </row>
    <row r="12" spans="1:8">
      <c r="A12" s="4" t="s">
        <v>8</v>
      </c>
      <c r="B12" s="2">
        <f>SUM(B13)</f>
        <v>35640000</v>
      </c>
      <c r="C12" s="2">
        <f>SUM(C13)</f>
        <v>36722000</v>
      </c>
      <c r="D12" s="2">
        <f t="shared" si="0"/>
        <v>1082000</v>
      </c>
      <c r="E12" s="5" t="s">
        <v>137</v>
      </c>
      <c r="F12" s="2">
        <v>550000</v>
      </c>
      <c r="G12" s="2">
        <v>550000</v>
      </c>
      <c r="H12" s="2">
        <f t="shared" si="1"/>
        <v>0</v>
      </c>
    </row>
    <row r="13" spans="1:8">
      <c r="A13" s="5" t="s">
        <v>138</v>
      </c>
      <c r="B13" s="2">
        <f>SUM(B14)</f>
        <v>35640000</v>
      </c>
      <c r="C13" s="2">
        <f>SUM(C14)</f>
        <v>36722000</v>
      </c>
      <c r="D13" s="2">
        <f t="shared" si="0"/>
        <v>1082000</v>
      </c>
      <c r="E13" s="6" t="s">
        <v>139</v>
      </c>
      <c r="F13" s="2">
        <v>9591380</v>
      </c>
      <c r="G13" s="2">
        <v>9592961</v>
      </c>
      <c r="H13" s="2">
        <f t="shared" si="1"/>
        <v>1581</v>
      </c>
    </row>
    <row r="14" spans="1:8">
      <c r="A14" s="5" t="s">
        <v>140</v>
      </c>
      <c r="B14" s="2">
        <v>35640000</v>
      </c>
      <c r="C14" s="2">
        <v>36722000</v>
      </c>
      <c r="D14" s="2">
        <f t="shared" si="0"/>
        <v>1082000</v>
      </c>
      <c r="E14" s="5" t="s">
        <v>141</v>
      </c>
      <c r="F14" s="2">
        <v>10319340</v>
      </c>
      <c r="G14" s="2">
        <v>10062170</v>
      </c>
      <c r="H14" s="2">
        <f t="shared" si="1"/>
        <v>-257170</v>
      </c>
    </row>
    <row r="15" spans="1:8">
      <c r="A15" s="4" t="s">
        <v>142</v>
      </c>
      <c r="B15" s="2">
        <f>SUM(B16)</f>
        <v>13848000</v>
      </c>
      <c r="C15" s="2">
        <f>SUM(C16)</f>
        <v>18417140</v>
      </c>
      <c r="D15" s="2">
        <f t="shared" si="0"/>
        <v>4569140</v>
      </c>
      <c r="E15" s="5" t="s">
        <v>143</v>
      </c>
      <c r="F15" s="2">
        <v>550000</v>
      </c>
      <c r="G15" s="2">
        <v>550000</v>
      </c>
      <c r="H15" s="2">
        <f t="shared" si="1"/>
        <v>0</v>
      </c>
    </row>
    <row r="16" spans="1:8">
      <c r="A16" s="5" t="s">
        <v>144</v>
      </c>
      <c r="B16" s="2">
        <f>SUM(B17:B18)</f>
        <v>13848000</v>
      </c>
      <c r="C16" s="2">
        <f>SUM(C17:C18)</f>
        <v>18417140</v>
      </c>
      <c r="D16" s="2">
        <f t="shared" si="0"/>
        <v>4569140</v>
      </c>
      <c r="E16" s="5" t="s">
        <v>145</v>
      </c>
      <c r="F16" s="2">
        <f>SUM(F17:F18)</f>
        <v>1160000</v>
      </c>
      <c r="G16" s="2">
        <f>SUM(G17:G18)</f>
        <v>584200</v>
      </c>
      <c r="H16" s="2">
        <f t="shared" si="1"/>
        <v>-575800</v>
      </c>
    </row>
    <row r="17" spans="1:8">
      <c r="A17" s="5" t="s">
        <v>146</v>
      </c>
      <c r="B17" s="2">
        <v>7048000</v>
      </c>
      <c r="C17" s="2">
        <v>6288000</v>
      </c>
      <c r="D17" s="2">
        <f t="shared" si="0"/>
        <v>-760000</v>
      </c>
      <c r="E17" s="5" t="s">
        <v>147</v>
      </c>
      <c r="F17" s="2">
        <v>480000</v>
      </c>
      <c r="G17" s="2">
        <v>331200</v>
      </c>
      <c r="H17" s="2">
        <f t="shared" si="1"/>
        <v>-148800</v>
      </c>
    </row>
    <row r="18" spans="1:8">
      <c r="A18" s="5" t="s">
        <v>148</v>
      </c>
      <c r="B18" s="2">
        <v>6800000</v>
      </c>
      <c r="C18" s="2">
        <v>12129140</v>
      </c>
      <c r="D18" s="2">
        <f t="shared" si="0"/>
        <v>5329140</v>
      </c>
      <c r="E18" s="5" t="s">
        <v>149</v>
      </c>
      <c r="F18" s="2">
        <v>680000</v>
      </c>
      <c r="G18" s="2">
        <v>253000</v>
      </c>
      <c r="H18" s="2">
        <f t="shared" si="1"/>
        <v>-427000</v>
      </c>
    </row>
    <row r="19" spans="1:8">
      <c r="A19" s="4" t="s">
        <v>15</v>
      </c>
      <c r="B19" s="2">
        <f>SUM(B20)</f>
        <v>2400000</v>
      </c>
      <c r="C19" s="2">
        <f>SUM(C20)</f>
        <v>0</v>
      </c>
      <c r="D19" s="2">
        <f t="shared" si="0"/>
        <v>-2400000</v>
      </c>
      <c r="E19" s="5" t="s">
        <v>150</v>
      </c>
      <c r="F19" s="2">
        <f>SUM(F20:F24)</f>
        <v>22990997</v>
      </c>
      <c r="G19" s="2">
        <f>SUM(G20:G24)</f>
        <v>20340550</v>
      </c>
      <c r="H19" s="2">
        <f t="shared" si="1"/>
        <v>-2650447</v>
      </c>
    </row>
    <row r="20" spans="1:8">
      <c r="A20" s="5" t="s">
        <v>151</v>
      </c>
      <c r="B20" s="2">
        <f>SUM(B21)</f>
        <v>2400000</v>
      </c>
      <c r="C20" s="2">
        <f>SUM(C21)</f>
        <v>0</v>
      </c>
      <c r="D20" s="2">
        <f t="shared" si="0"/>
        <v>-2400000</v>
      </c>
      <c r="E20" s="5" t="s">
        <v>152</v>
      </c>
      <c r="F20" s="2">
        <v>120000</v>
      </c>
      <c r="G20" s="2">
        <v>0</v>
      </c>
      <c r="H20" s="2">
        <f t="shared" si="1"/>
        <v>-120000</v>
      </c>
    </row>
    <row r="21" spans="1:8">
      <c r="A21" s="5" t="s">
        <v>153</v>
      </c>
      <c r="B21" s="2">
        <v>2400000</v>
      </c>
      <c r="C21" s="2">
        <v>0</v>
      </c>
      <c r="D21" s="2">
        <f t="shared" si="0"/>
        <v>-2400000</v>
      </c>
      <c r="E21" s="5" t="s">
        <v>154</v>
      </c>
      <c r="F21" s="2">
        <v>10423797</v>
      </c>
      <c r="G21" s="2">
        <v>8968850</v>
      </c>
      <c r="H21" s="2">
        <f t="shared" si="1"/>
        <v>-1454947</v>
      </c>
    </row>
    <row r="22" spans="1:8">
      <c r="A22" s="4" t="s">
        <v>17</v>
      </c>
      <c r="B22" s="2">
        <f>SUM(B23)</f>
        <v>9911887</v>
      </c>
      <c r="C22" s="2">
        <f>SUM(C23)</f>
        <v>9911887</v>
      </c>
      <c r="D22" s="2">
        <f t="shared" si="0"/>
        <v>0</v>
      </c>
      <c r="E22" s="5" t="s">
        <v>155</v>
      </c>
      <c r="F22" s="2">
        <v>3051200</v>
      </c>
      <c r="G22" s="2">
        <v>2862860</v>
      </c>
      <c r="H22" s="2">
        <f t="shared" si="1"/>
        <v>-188340</v>
      </c>
    </row>
    <row r="23" spans="1:8">
      <c r="A23" s="5" t="s">
        <v>156</v>
      </c>
      <c r="B23" s="2">
        <f>SUM(B24:B25)</f>
        <v>9911887</v>
      </c>
      <c r="C23" s="2">
        <f>SUM(C24:C25)</f>
        <v>9911887</v>
      </c>
      <c r="D23" s="2">
        <f t="shared" si="0"/>
        <v>0</v>
      </c>
      <c r="E23" s="5" t="s">
        <v>157</v>
      </c>
      <c r="F23" s="2">
        <v>2436000</v>
      </c>
      <c r="G23" s="2">
        <v>2679940</v>
      </c>
      <c r="H23" s="2">
        <f t="shared" si="1"/>
        <v>243940</v>
      </c>
    </row>
    <row r="24" spans="1:8">
      <c r="A24" s="5" t="s">
        <v>158</v>
      </c>
      <c r="B24" s="2">
        <v>4624973</v>
      </c>
      <c r="C24" s="2">
        <v>4624973</v>
      </c>
      <c r="D24" s="2">
        <f t="shared" si="0"/>
        <v>0</v>
      </c>
      <c r="E24" s="5" t="s">
        <v>159</v>
      </c>
      <c r="F24" s="2">
        <v>6960000</v>
      </c>
      <c r="G24" s="2">
        <v>5828900</v>
      </c>
      <c r="H24" s="2">
        <f t="shared" si="1"/>
        <v>-1131100</v>
      </c>
    </row>
    <row r="25" spans="1:8">
      <c r="A25" s="27" t="s">
        <v>160</v>
      </c>
      <c r="B25" s="2">
        <v>5286914</v>
      </c>
      <c r="C25" s="2">
        <v>5286914</v>
      </c>
      <c r="D25" s="2">
        <f t="shared" si="0"/>
        <v>0</v>
      </c>
      <c r="E25" s="4" t="s">
        <v>21</v>
      </c>
      <c r="F25" s="2">
        <f>SUM(F26)</f>
        <v>1850970</v>
      </c>
      <c r="G25" s="2">
        <f>SUM(G26)</f>
        <v>1850970</v>
      </c>
      <c r="H25" s="2">
        <f t="shared" si="1"/>
        <v>0</v>
      </c>
    </row>
    <row r="26" spans="1:8">
      <c r="A26" s="4" t="s">
        <v>22</v>
      </c>
      <c r="B26" s="2">
        <f>SUM(B27)</f>
        <v>90000</v>
      </c>
      <c r="C26" s="2">
        <f>SUM(C27)</f>
        <v>92545</v>
      </c>
      <c r="D26" s="2">
        <f t="shared" si="0"/>
        <v>2545</v>
      </c>
      <c r="E26" s="5" t="s">
        <v>161</v>
      </c>
      <c r="F26" s="2">
        <f>SUM(F27)</f>
        <v>1850970</v>
      </c>
      <c r="G26" s="2">
        <f>SUM(G27)</f>
        <v>1850970</v>
      </c>
      <c r="H26" s="2">
        <f t="shared" si="1"/>
        <v>0</v>
      </c>
    </row>
    <row r="27" spans="1:8">
      <c r="A27" s="5" t="s">
        <v>162</v>
      </c>
      <c r="B27" s="2">
        <f>SUM(B28:B29)</f>
        <v>90000</v>
      </c>
      <c r="C27" s="2">
        <f>SUM(C28:C29)</f>
        <v>92545</v>
      </c>
      <c r="D27" s="2">
        <f t="shared" si="0"/>
        <v>2545</v>
      </c>
      <c r="E27" s="5" t="s">
        <v>163</v>
      </c>
      <c r="F27" s="2">
        <v>1850970</v>
      </c>
      <c r="G27" s="2">
        <v>1850970</v>
      </c>
      <c r="H27" s="2">
        <f t="shared" si="1"/>
        <v>0</v>
      </c>
    </row>
    <row r="28" spans="1:8">
      <c r="A28" s="5" t="s">
        <v>164</v>
      </c>
      <c r="B28" s="2">
        <v>80000</v>
      </c>
      <c r="C28" s="2">
        <v>80000</v>
      </c>
      <c r="D28" s="2">
        <f t="shared" si="0"/>
        <v>0</v>
      </c>
      <c r="E28" s="4" t="s">
        <v>24</v>
      </c>
      <c r="F28" s="2">
        <f>SUM(F29+F31)</f>
        <v>35085000</v>
      </c>
      <c r="G28" s="2">
        <f>SUM(G29+G31)</f>
        <v>31119220</v>
      </c>
      <c r="H28" s="2">
        <f t="shared" si="1"/>
        <v>-3965780</v>
      </c>
    </row>
    <row r="29" spans="1:8">
      <c r="A29" s="5" t="s">
        <v>165</v>
      </c>
      <c r="B29" s="2">
        <v>10000</v>
      </c>
      <c r="C29" s="2">
        <v>12545</v>
      </c>
      <c r="D29" s="2">
        <f t="shared" si="0"/>
        <v>2545</v>
      </c>
      <c r="E29" s="5" t="s">
        <v>166</v>
      </c>
      <c r="F29" s="2">
        <f>SUM(F30)</f>
        <v>6400000</v>
      </c>
      <c r="G29" s="2">
        <f>SUM(G30)</f>
        <v>5563250</v>
      </c>
      <c r="H29" s="2">
        <f t="shared" si="1"/>
        <v>-836750</v>
      </c>
    </row>
    <row r="30" spans="1:8">
      <c r="A30" s="90"/>
      <c r="B30" s="93"/>
      <c r="C30" s="93"/>
      <c r="D30" s="93"/>
      <c r="E30" s="5" t="s">
        <v>167</v>
      </c>
      <c r="F30" s="2">
        <v>6400000</v>
      </c>
      <c r="G30" s="2">
        <v>5563250</v>
      </c>
      <c r="H30" s="2">
        <f t="shared" si="1"/>
        <v>-836750</v>
      </c>
    </row>
    <row r="31" spans="1:8">
      <c r="A31" s="91"/>
      <c r="B31" s="94"/>
      <c r="C31" s="94"/>
      <c r="D31" s="94"/>
      <c r="E31" s="5" t="s">
        <v>168</v>
      </c>
      <c r="F31" s="2">
        <f>SUM(F32:F36)</f>
        <v>28685000</v>
      </c>
      <c r="G31" s="2">
        <f>SUM(G32:G36)</f>
        <v>25555970</v>
      </c>
      <c r="H31" s="2">
        <f t="shared" si="1"/>
        <v>-3129030</v>
      </c>
    </row>
    <row r="32" spans="1:8">
      <c r="A32" s="91"/>
      <c r="B32" s="94"/>
      <c r="C32" s="94"/>
      <c r="D32" s="94"/>
      <c r="E32" s="5" t="s">
        <v>169</v>
      </c>
      <c r="F32" s="2">
        <v>100000</v>
      </c>
      <c r="G32" s="2">
        <v>527290</v>
      </c>
      <c r="H32" s="2">
        <f t="shared" si="1"/>
        <v>427290</v>
      </c>
    </row>
    <row r="33" spans="1:8">
      <c r="A33" s="91"/>
      <c r="B33" s="94"/>
      <c r="C33" s="94"/>
      <c r="D33" s="94"/>
      <c r="E33" s="5" t="s">
        <v>170</v>
      </c>
      <c r="F33" s="2">
        <v>20790140</v>
      </c>
      <c r="G33" s="2">
        <v>18279220</v>
      </c>
      <c r="H33" s="2">
        <f t="shared" si="1"/>
        <v>-2510920</v>
      </c>
    </row>
    <row r="34" spans="1:8">
      <c r="A34" s="91"/>
      <c r="B34" s="94"/>
      <c r="C34" s="94"/>
      <c r="D34" s="94"/>
      <c r="E34" s="5" t="s">
        <v>171</v>
      </c>
      <c r="F34" s="2">
        <v>6774860</v>
      </c>
      <c r="G34" s="2">
        <v>5807060</v>
      </c>
      <c r="H34" s="2">
        <f t="shared" si="1"/>
        <v>-967800</v>
      </c>
    </row>
    <row r="35" spans="1:8">
      <c r="A35" s="91"/>
      <c r="B35" s="94"/>
      <c r="C35" s="94"/>
      <c r="D35" s="94"/>
      <c r="E35" s="5" t="s">
        <v>172</v>
      </c>
      <c r="F35" s="2">
        <v>120000</v>
      </c>
      <c r="G35" s="2">
        <v>0</v>
      </c>
      <c r="H35" s="2">
        <f t="shared" si="1"/>
        <v>-120000</v>
      </c>
    </row>
    <row r="36" spans="1:8">
      <c r="A36" s="91"/>
      <c r="B36" s="94"/>
      <c r="C36" s="94"/>
      <c r="D36" s="94"/>
      <c r="E36" s="5" t="s">
        <v>173</v>
      </c>
      <c r="F36" s="2">
        <v>900000</v>
      </c>
      <c r="G36" s="2">
        <v>942400</v>
      </c>
      <c r="H36" s="2">
        <f t="shared" si="1"/>
        <v>42400</v>
      </c>
    </row>
    <row r="37" spans="1:8">
      <c r="A37" s="91"/>
      <c r="B37" s="94"/>
      <c r="C37" s="94"/>
      <c r="D37" s="94"/>
      <c r="E37" s="4" t="s">
        <v>174</v>
      </c>
      <c r="F37" s="2">
        <v>0</v>
      </c>
      <c r="G37" s="2">
        <v>0</v>
      </c>
      <c r="H37" s="2">
        <f t="shared" si="1"/>
        <v>0</v>
      </c>
    </row>
    <row r="38" spans="1:8">
      <c r="A38" s="91"/>
      <c r="B38" s="94"/>
      <c r="C38" s="94"/>
      <c r="D38" s="94"/>
      <c r="E38" s="4" t="s">
        <v>175</v>
      </c>
      <c r="F38" s="2">
        <v>0</v>
      </c>
      <c r="G38" s="2">
        <v>258386</v>
      </c>
      <c r="H38" s="2">
        <f t="shared" si="1"/>
        <v>258386</v>
      </c>
    </row>
    <row r="39" spans="1:8">
      <c r="A39" s="92"/>
      <c r="B39" s="95"/>
      <c r="C39" s="95"/>
      <c r="D39" s="95"/>
      <c r="E39" s="4" t="s">
        <v>176</v>
      </c>
      <c r="F39" s="2">
        <v>0</v>
      </c>
      <c r="G39" s="2">
        <v>10442915</v>
      </c>
      <c r="H39" s="2">
        <f t="shared" si="1"/>
        <v>10442915</v>
      </c>
    </row>
  </sheetData>
  <mergeCells count="10">
    <mergeCell ref="A30:A39"/>
    <mergeCell ref="B30:B39"/>
    <mergeCell ref="C30:C39"/>
    <mergeCell ref="D30:D39"/>
    <mergeCell ref="A2:H2"/>
    <mergeCell ref="A3:H3"/>
    <mergeCell ref="A5:A6"/>
    <mergeCell ref="B5:D5"/>
    <mergeCell ref="E5:E6"/>
    <mergeCell ref="F5:H5"/>
  </mergeCells>
  <phoneticPr fontId="6" type="noConversion"/>
  <pageMargins left="0.98425196850393704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E5" sqref="E5"/>
    </sheetView>
  </sheetViews>
  <sheetFormatPr defaultRowHeight="16.5"/>
  <cols>
    <col min="4" max="4" width="10.625" customWidth="1"/>
    <col min="5" max="5" width="10.5" customWidth="1"/>
    <col min="6" max="6" width="9.25" bestFit="1" customWidth="1"/>
    <col min="7" max="7" width="6.375" customWidth="1"/>
    <col min="11" max="11" width="10.125" customWidth="1"/>
    <col min="12" max="12" width="10.375" customWidth="1"/>
    <col min="13" max="13" width="10" bestFit="1" customWidth="1"/>
    <col min="14" max="14" width="6.5" customWidth="1"/>
  </cols>
  <sheetData>
    <row r="1" spans="1:14" ht="25.5">
      <c r="A1" s="96" t="s">
        <v>177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>
      <c r="A2" s="98" t="s">
        <v>178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>
      <c r="A3" s="12"/>
    </row>
    <row r="4" spans="1:14">
      <c r="A4" s="101" t="s">
        <v>1</v>
      </c>
      <c r="B4" s="102"/>
      <c r="C4" s="102"/>
      <c r="D4" s="102"/>
      <c r="E4" s="102"/>
      <c r="F4" s="127"/>
      <c r="G4" s="128"/>
      <c r="H4" s="129" t="s">
        <v>2</v>
      </c>
      <c r="I4" s="102"/>
      <c r="J4" s="102"/>
      <c r="K4" s="102"/>
      <c r="L4" s="102"/>
      <c r="M4" s="102"/>
      <c r="N4" s="103"/>
    </row>
    <row r="5" spans="1:14">
      <c r="A5" s="99" t="s">
        <v>179</v>
      </c>
      <c r="B5" s="99" t="s">
        <v>27</v>
      </c>
      <c r="C5" s="99" t="s">
        <v>28</v>
      </c>
      <c r="D5" s="13" t="s">
        <v>37</v>
      </c>
      <c r="E5" s="28" t="s">
        <v>217</v>
      </c>
      <c r="F5" s="131" t="s">
        <v>29</v>
      </c>
      <c r="G5" s="132"/>
      <c r="H5" s="133" t="s">
        <v>30</v>
      </c>
      <c r="I5" s="99" t="s">
        <v>27</v>
      </c>
      <c r="J5" s="99" t="s">
        <v>28</v>
      </c>
      <c r="K5" s="13" t="s">
        <v>37</v>
      </c>
      <c r="L5" s="28" t="s">
        <v>180</v>
      </c>
      <c r="M5" s="131" t="s">
        <v>29</v>
      </c>
      <c r="N5" s="131"/>
    </row>
    <row r="6" spans="1:14" ht="24.75" thickBot="1">
      <c r="A6" s="130"/>
      <c r="B6" s="130"/>
      <c r="C6" s="130"/>
      <c r="D6" s="29" t="s">
        <v>181</v>
      </c>
      <c r="E6" s="30" t="s">
        <v>182</v>
      </c>
      <c r="F6" s="31" t="s">
        <v>31</v>
      </c>
      <c r="G6" s="32" t="s">
        <v>32</v>
      </c>
      <c r="H6" s="134"/>
      <c r="I6" s="130"/>
      <c r="J6" s="130"/>
      <c r="K6" s="29" t="s">
        <v>181</v>
      </c>
      <c r="L6" s="30" t="s">
        <v>182</v>
      </c>
      <c r="M6" s="31" t="s">
        <v>31</v>
      </c>
      <c r="N6" s="31" t="s">
        <v>32</v>
      </c>
    </row>
    <row r="7" spans="1:14" ht="17.25" thickTop="1">
      <c r="A7" s="33" t="s">
        <v>183</v>
      </c>
      <c r="B7" s="34"/>
      <c r="C7" s="34"/>
      <c r="D7" s="35">
        <f>SUM(D8+D12+D15+D19+D26+D23)</f>
        <v>211664</v>
      </c>
      <c r="E7" s="35">
        <f>SUM(E8+E12+E15+E19+E23+E26)</f>
        <v>208989</v>
      </c>
      <c r="F7" s="36">
        <f>SUM(E7-D7)</f>
        <v>-2675</v>
      </c>
      <c r="G7" s="37">
        <f>F7/D7*100</f>
        <v>-1.2637954493914885</v>
      </c>
      <c r="H7" s="38" t="s">
        <v>183</v>
      </c>
      <c r="I7" s="34"/>
      <c r="J7" s="34"/>
      <c r="K7" s="39">
        <f>SUM(K8+K25+K28)</f>
        <v>211664</v>
      </c>
      <c r="L7" s="39">
        <f>SUM(L8+L25+L28)</f>
        <v>208989</v>
      </c>
      <c r="M7" s="40">
        <f>SUM(L7-K7)</f>
        <v>-2675</v>
      </c>
      <c r="N7" s="41">
        <f>M7/K7*100</f>
        <v>-1.2637954493914885</v>
      </c>
    </row>
    <row r="8" spans="1:14">
      <c r="A8" s="42" t="s">
        <v>184</v>
      </c>
      <c r="B8" s="43"/>
      <c r="C8" s="43"/>
      <c r="D8" s="44">
        <f>SUM(D9)</f>
        <v>149774</v>
      </c>
      <c r="E8" s="44">
        <f>SUM(E9)</f>
        <v>153016</v>
      </c>
      <c r="F8" s="45">
        <f t="shared" ref="F8:F29" si="0">SUM(E8-D8)</f>
        <v>3242</v>
      </c>
      <c r="G8" s="46">
        <f t="shared" ref="G8:G27" si="1">F8/D8*100</f>
        <v>2.1645946559482954</v>
      </c>
      <c r="H8" s="47" t="s">
        <v>6</v>
      </c>
      <c r="I8" s="48"/>
      <c r="J8" s="48"/>
      <c r="K8" s="45">
        <f>SUM(K9+K16+K19)</f>
        <v>174728</v>
      </c>
      <c r="L8" s="45">
        <f>SUM(L9+L16+L19)</f>
        <v>173279</v>
      </c>
      <c r="M8" s="45">
        <f t="shared" ref="M8:M37" si="2">SUM(L8-K8)</f>
        <v>-1449</v>
      </c>
      <c r="N8" s="49">
        <f t="shared" ref="N8:N36" si="3">M8/K8*100</f>
        <v>-0.82928895197106356</v>
      </c>
    </row>
    <row r="9" spans="1:14">
      <c r="A9" s="109"/>
      <c r="B9" s="42" t="s">
        <v>184</v>
      </c>
      <c r="C9" s="43"/>
      <c r="D9" s="44">
        <f>SUM(D10:D11)</f>
        <v>149774</v>
      </c>
      <c r="E9" s="44">
        <f>SUM(E10:E11)</f>
        <v>153016</v>
      </c>
      <c r="F9" s="45">
        <f t="shared" si="0"/>
        <v>3242</v>
      </c>
      <c r="G9" s="46">
        <f t="shared" si="1"/>
        <v>2.1645946559482954</v>
      </c>
      <c r="H9" s="107"/>
      <c r="I9" s="50" t="s">
        <v>7</v>
      </c>
      <c r="J9" s="48"/>
      <c r="K9" s="45">
        <f>SUM(K10:K15)</f>
        <v>150577</v>
      </c>
      <c r="L9" s="45">
        <f>SUM(L10:L15)</f>
        <v>150963</v>
      </c>
      <c r="M9" s="45">
        <f t="shared" si="2"/>
        <v>386</v>
      </c>
      <c r="N9" s="49">
        <f t="shared" si="3"/>
        <v>0.25634725090817323</v>
      </c>
    </row>
    <row r="10" spans="1:14">
      <c r="A10" s="122"/>
      <c r="B10" s="109"/>
      <c r="C10" s="50" t="s">
        <v>185</v>
      </c>
      <c r="D10" s="7">
        <v>139775</v>
      </c>
      <c r="E10" s="7">
        <v>153016</v>
      </c>
      <c r="F10" s="45">
        <f t="shared" si="0"/>
        <v>13241</v>
      </c>
      <c r="G10" s="46">
        <f t="shared" si="1"/>
        <v>9.4730817385083164</v>
      </c>
      <c r="H10" s="108"/>
      <c r="I10" s="123"/>
      <c r="J10" s="50" t="s">
        <v>186</v>
      </c>
      <c r="K10" s="45">
        <v>87502</v>
      </c>
      <c r="L10" s="45">
        <v>96900</v>
      </c>
      <c r="M10" s="45">
        <f t="shared" si="2"/>
        <v>9398</v>
      </c>
      <c r="N10" s="49">
        <f t="shared" si="3"/>
        <v>10.740325935407192</v>
      </c>
    </row>
    <row r="11" spans="1:14">
      <c r="A11" s="122"/>
      <c r="B11" s="122"/>
      <c r="C11" s="42" t="s">
        <v>187</v>
      </c>
      <c r="D11" s="44">
        <v>9999</v>
      </c>
      <c r="E11" s="44">
        <v>0</v>
      </c>
      <c r="F11" s="45">
        <f t="shared" si="0"/>
        <v>-9999</v>
      </c>
      <c r="G11" s="51">
        <f t="shared" si="1"/>
        <v>-100</v>
      </c>
      <c r="H11" s="108"/>
      <c r="I11" s="124"/>
      <c r="J11" s="50" t="s">
        <v>9</v>
      </c>
      <c r="K11" s="45">
        <v>42064</v>
      </c>
      <c r="L11" s="45">
        <v>31550</v>
      </c>
      <c r="M11" s="45">
        <f t="shared" si="2"/>
        <v>-10514</v>
      </c>
      <c r="N11" s="49">
        <f t="shared" si="3"/>
        <v>-24.995245340433627</v>
      </c>
    </row>
    <row r="12" spans="1:14" ht="22.5">
      <c r="A12" s="42" t="s">
        <v>188</v>
      </c>
      <c r="B12" s="43"/>
      <c r="C12" s="43"/>
      <c r="D12" s="44">
        <f>SUM(D13)</f>
        <v>35640</v>
      </c>
      <c r="E12" s="44">
        <f>SUM(E13)</f>
        <v>33000</v>
      </c>
      <c r="F12" s="45">
        <f t="shared" si="0"/>
        <v>-2640</v>
      </c>
      <c r="G12" s="46">
        <f t="shared" si="1"/>
        <v>-7.4074074074074066</v>
      </c>
      <c r="H12" s="108"/>
      <c r="I12" s="124"/>
      <c r="J12" s="50" t="s">
        <v>189</v>
      </c>
      <c r="K12" s="45">
        <v>550</v>
      </c>
      <c r="L12" s="45">
        <v>825</v>
      </c>
      <c r="M12" s="45">
        <f t="shared" si="2"/>
        <v>275</v>
      </c>
      <c r="N12" s="49">
        <f t="shared" si="3"/>
        <v>50</v>
      </c>
    </row>
    <row r="13" spans="1:14" ht="22.5">
      <c r="A13" s="109"/>
      <c r="B13" s="42" t="s">
        <v>190</v>
      </c>
      <c r="C13" s="43"/>
      <c r="D13" s="44">
        <f>SUM(D14)</f>
        <v>35640</v>
      </c>
      <c r="E13" s="44">
        <f>SUM(E14)</f>
        <v>33000</v>
      </c>
      <c r="F13" s="45">
        <f t="shared" si="0"/>
        <v>-2640</v>
      </c>
      <c r="G13" s="46">
        <f t="shared" si="1"/>
        <v>-7.4074074074074066</v>
      </c>
      <c r="H13" s="108"/>
      <c r="I13" s="124"/>
      <c r="J13" s="50" t="s">
        <v>10</v>
      </c>
      <c r="K13" s="45">
        <v>9591</v>
      </c>
      <c r="L13" s="45">
        <v>10344</v>
      </c>
      <c r="M13" s="45">
        <f t="shared" si="2"/>
        <v>753</v>
      </c>
      <c r="N13" s="49">
        <f t="shared" si="3"/>
        <v>7.8511104160150138</v>
      </c>
    </row>
    <row r="14" spans="1:14" ht="22.5">
      <c r="A14" s="122"/>
      <c r="B14" s="43"/>
      <c r="C14" s="42" t="s">
        <v>190</v>
      </c>
      <c r="D14" s="44">
        <v>35640</v>
      </c>
      <c r="E14" s="44">
        <v>33000</v>
      </c>
      <c r="F14" s="45">
        <f t="shared" si="0"/>
        <v>-2640</v>
      </c>
      <c r="G14" s="46">
        <f t="shared" si="1"/>
        <v>-7.4074074074074066</v>
      </c>
      <c r="H14" s="108"/>
      <c r="I14" s="124"/>
      <c r="J14" s="50" t="s">
        <v>191</v>
      </c>
      <c r="K14" s="45">
        <v>10320</v>
      </c>
      <c r="L14" s="45">
        <v>10794</v>
      </c>
      <c r="M14" s="45">
        <f t="shared" si="2"/>
        <v>474</v>
      </c>
      <c r="N14" s="49">
        <f t="shared" si="3"/>
        <v>4.5930232558139537</v>
      </c>
    </row>
    <row r="15" spans="1:14" ht="22.5">
      <c r="A15" s="50" t="s">
        <v>11</v>
      </c>
      <c r="B15" s="48"/>
      <c r="C15" s="48"/>
      <c r="D15" s="7">
        <f>SUM(D16)</f>
        <v>13848</v>
      </c>
      <c r="E15" s="7">
        <f>SUM(E16)</f>
        <v>12520</v>
      </c>
      <c r="F15" s="45">
        <f t="shared" si="0"/>
        <v>-1328</v>
      </c>
      <c r="G15" s="46">
        <f t="shared" si="1"/>
        <v>-9.589832466782207</v>
      </c>
      <c r="H15" s="108"/>
      <c r="I15" s="124"/>
      <c r="J15" s="48" t="s">
        <v>192</v>
      </c>
      <c r="K15" s="45">
        <v>550</v>
      </c>
      <c r="L15" s="45">
        <v>550</v>
      </c>
      <c r="M15" s="45">
        <f t="shared" si="2"/>
        <v>0</v>
      </c>
      <c r="N15" s="49">
        <f t="shared" si="3"/>
        <v>0</v>
      </c>
    </row>
    <row r="16" spans="1:14">
      <c r="A16" s="109"/>
      <c r="B16" s="50" t="s">
        <v>11</v>
      </c>
      <c r="C16" s="48"/>
      <c r="D16" s="7">
        <f>SUM(D17:D18)</f>
        <v>13848</v>
      </c>
      <c r="E16" s="7">
        <f>SUM(E17:E18)</f>
        <v>12520</v>
      </c>
      <c r="F16" s="45">
        <f t="shared" si="0"/>
        <v>-1328</v>
      </c>
      <c r="G16" s="46">
        <f t="shared" si="1"/>
        <v>-9.589832466782207</v>
      </c>
      <c r="H16" s="108"/>
      <c r="I16" s="50" t="s">
        <v>12</v>
      </c>
      <c r="J16" s="48"/>
      <c r="K16" s="45">
        <f>SUM(K17:K18)</f>
        <v>1160</v>
      </c>
      <c r="L16" s="45">
        <f>SUM(L17:L18)</f>
        <v>1040</v>
      </c>
      <c r="M16" s="45">
        <f t="shared" si="2"/>
        <v>-120</v>
      </c>
      <c r="N16" s="49">
        <f t="shared" si="3"/>
        <v>-10.344827586206897</v>
      </c>
    </row>
    <row r="17" spans="1:14">
      <c r="A17" s="122"/>
      <c r="B17" s="109"/>
      <c r="C17" s="50" t="s">
        <v>193</v>
      </c>
      <c r="D17" s="7">
        <v>7048</v>
      </c>
      <c r="E17" s="7">
        <v>5840</v>
      </c>
      <c r="F17" s="45">
        <f t="shared" si="0"/>
        <v>-1208</v>
      </c>
      <c r="G17" s="46">
        <f t="shared" si="1"/>
        <v>-17.139614074914871</v>
      </c>
      <c r="H17" s="108"/>
      <c r="I17" s="123"/>
      <c r="J17" s="50" t="s">
        <v>13</v>
      </c>
      <c r="K17" s="45">
        <v>480</v>
      </c>
      <c r="L17" s="45">
        <v>360</v>
      </c>
      <c r="M17" s="45">
        <f t="shared" si="2"/>
        <v>-120</v>
      </c>
      <c r="N17" s="52">
        <f t="shared" si="3"/>
        <v>-25</v>
      </c>
    </row>
    <row r="18" spans="1:14" ht="22.5">
      <c r="A18" s="125"/>
      <c r="B18" s="125"/>
      <c r="C18" s="50" t="s">
        <v>194</v>
      </c>
      <c r="D18" s="7">
        <v>6800</v>
      </c>
      <c r="E18" s="7">
        <v>6680</v>
      </c>
      <c r="F18" s="45">
        <f t="shared" si="0"/>
        <v>-120</v>
      </c>
      <c r="G18" s="46">
        <f t="shared" si="1"/>
        <v>-1.7647058823529411</v>
      </c>
      <c r="H18" s="108"/>
      <c r="I18" s="124"/>
      <c r="J18" s="50" t="s">
        <v>14</v>
      </c>
      <c r="K18" s="50">
        <v>680</v>
      </c>
      <c r="L18" s="50">
        <v>680</v>
      </c>
      <c r="M18" s="45">
        <f t="shared" si="2"/>
        <v>0</v>
      </c>
      <c r="N18" s="52">
        <f t="shared" si="3"/>
        <v>0</v>
      </c>
    </row>
    <row r="19" spans="1:14">
      <c r="A19" s="50" t="s">
        <v>176</v>
      </c>
      <c r="B19" s="50"/>
      <c r="C19" s="50"/>
      <c r="D19" s="7">
        <f>SUM(D20)</f>
        <v>9912</v>
      </c>
      <c r="E19" s="7">
        <f>SUM(E20)</f>
        <v>10443</v>
      </c>
      <c r="F19" s="45">
        <f t="shared" si="0"/>
        <v>531</v>
      </c>
      <c r="G19" s="46">
        <f t="shared" si="1"/>
        <v>5.3571428571428568</v>
      </c>
      <c r="H19" s="108"/>
      <c r="I19" s="50" t="s">
        <v>25</v>
      </c>
      <c r="J19" s="48"/>
      <c r="K19" s="45">
        <f>SUM(K20:K24)</f>
        <v>22991</v>
      </c>
      <c r="L19" s="45">
        <f>SUM(L20:L24)</f>
        <v>21276</v>
      </c>
      <c r="M19" s="45">
        <f t="shared" si="2"/>
        <v>-1715</v>
      </c>
      <c r="N19" s="49">
        <f t="shared" si="3"/>
        <v>-7.4594406506894</v>
      </c>
    </row>
    <row r="20" spans="1:14">
      <c r="A20" s="126"/>
      <c r="B20" s="43" t="s">
        <v>176</v>
      </c>
      <c r="C20" s="43"/>
      <c r="D20" s="44">
        <f>SUM(D21:D22)</f>
        <v>9912</v>
      </c>
      <c r="E20" s="44">
        <f>SUM(E21:E22)</f>
        <v>10443</v>
      </c>
      <c r="F20" s="45">
        <f t="shared" si="0"/>
        <v>531</v>
      </c>
      <c r="G20" s="46">
        <f t="shared" si="1"/>
        <v>5.3571428571428568</v>
      </c>
      <c r="H20" s="108"/>
      <c r="I20" s="123"/>
      <c r="J20" s="50" t="s">
        <v>195</v>
      </c>
      <c r="K20" s="50">
        <v>120</v>
      </c>
      <c r="L20" s="50">
        <v>300</v>
      </c>
      <c r="M20" s="45">
        <f t="shared" si="2"/>
        <v>180</v>
      </c>
      <c r="N20" s="52">
        <f t="shared" si="3"/>
        <v>150</v>
      </c>
    </row>
    <row r="21" spans="1:14" ht="22.5">
      <c r="A21" s="105"/>
      <c r="B21" s="126"/>
      <c r="C21" s="42" t="s">
        <v>196</v>
      </c>
      <c r="D21" s="44">
        <v>4625</v>
      </c>
      <c r="E21" s="44">
        <v>4441</v>
      </c>
      <c r="F21" s="45">
        <f t="shared" si="0"/>
        <v>-184</v>
      </c>
      <c r="G21" s="46">
        <f t="shared" si="1"/>
        <v>-3.9783783783783786</v>
      </c>
      <c r="H21" s="108"/>
      <c r="I21" s="124"/>
      <c r="J21" s="50" t="s">
        <v>197</v>
      </c>
      <c r="K21" s="45">
        <v>10424</v>
      </c>
      <c r="L21" s="45">
        <v>8439</v>
      </c>
      <c r="M21" s="45">
        <f t="shared" si="2"/>
        <v>-1985</v>
      </c>
      <c r="N21" s="49">
        <f t="shared" si="3"/>
        <v>-19.042594013814274</v>
      </c>
    </row>
    <row r="22" spans="1:14" ht="22.5">
      <c r="A22" s="106"/>
      <c r="B22" s="105"/>
      <c r="C22" s="50" t="s">
        <v>198</v>
      </c>
      <c r="D22" s="7">
        <v>5287</v>
      </c>
      <c r="E22" s="7">
        <v>6002</v>
      </c>
      <c r="F22" s="45">
        <f t="shared" si="0"/>
        <v>715</v>
      </c>
      <c r="G22" s="46">
        <f t="shared" si="1"/>
        <v>13.523737469264233</v>
      </c>
      <c r="H22" s="108"/>
      <c r="I22" s="124"/>
      <c r="J22" s="50" t="s">
        <v>18</v>
      </c>
      <c r="K22" s="45">
        <v>3051</v>
      </c>
      <c r="L22" s="45">
        <v>3051</v>
      </c>
      <c r="M22" s="45">
        <f t="shared" si="2"/>
        <v>0</v>
      </c>
      <c r="N22" s="52">
        <f t="shared" si="3"/>
        <v>0</v>
      </c>
    </row>
    <row r="23" spans="1:14">
      <c r="A23" s="48" t="s">
        <v>199</v>
      </c>
      <c r="B23" s="48"/>
      <c r="C23" s="50"/>
      <c r="D23" s="7">
        <v>2400</v>
      </c>
      <c r="E23" s="7">
        <v>0</v>
      </c>
      <c r="F23" s="45">
        <f t="shared" si="0"/>
        <v>-2400</v>
      </c>
      <c r="G23" s="51">
        <f t="shared" si="1"/>
        <v>-100</v>
      </c>
      <c r="H23" s="108"/>
      <c r="I23" s="124"/>
      <c r="J23" s="50" t="s">
        <v>19</v>
      </c>
      <c r="K23" s="45">
        <v>2436</v>
      </c>
      <c r="L23" s="45">
        <v>2886</v>
      </c>
      <c r="M23" s="45">
        <f t="shared" si="2"/>
        <v>450</v>
      </c>
      <c r="N23" s="49">
        <f t="shared" si="3"/>
        <v>18.472906403940886</v>
      </c>
    </row>
    <row r="24" spans="1:14">
      <c r="A24" s="126"/>
      <c r="B24" s="42" t="s">
        <v>16</v>
      </c>
      <c r="C24" s="42"/>
      <c r="D24" s="44">
        <v>2400</v>
      </c>
      <c r="E24" s="44">
        <v>0</v>
      </c>
      <c r="F24" s="45">
        <f t="shared" si="0"/>
        <v>-2400</v>
      </c>
      <c r="G24" s="51">
        <f t="shared" si="1"/>
        <v>-100</v>
      </c>
      <c r="H24" s="108"/>
      <c r="I24" s="124"/>
      <c r="J24" s="50" t="s">
        <v>20</v>
      </c>
      <c r="K24" s="45">
        <v>6960</v>
      </c>
      <c r="L24" s="45">
        <v>6600</v>
      </c>
      <c r="M24" s="45">
        <f t="shared" si="2"/>
        <v>-360</v>
      </c>
      <c r="N24" s="49">
        <f t="shared" si="3"/>
        <v>-5.1724137931034484</v>
      </c>
    </row>
    <row r="25" spans="1:14">
      <c r="A25" s="110"/>
      <c r="B25" s="48"/>
      <c r="C25" s="48" t="s">
        <v>199</v>
      </c>
      <c r="D25" s="53">
        <v>2400</v>
      </c>
      <c r="E25" s="53">
        <v>0</v>
      </c>
      <c r="F25" s="45">
        <f t="shared" si="0"/>
        <v>-2400</v>
      </c>
      <c r="G25" s="51">
        <f t="shared" si="1"/>
        <v>-100</v>
      </c>
      <c r="H25" s="47" t="s">
        <v>21</v>
      </c>
      <c r="I25" s="48"/>
      <c r="J25" s="48"/>
      <c r="K25" s="45">
        <v>1851</v>
      </c>
      <c r="L25" s="45">
        <v>0</v>
      </c>
      <c r="M25" s="45">
        <f t="shared" si="2"/>
        <v>-1851</v>
      </c>
      <c r="N25" s="52">
        <f t="shared" si="3"/>
        <v>-100</v>
      </c>
    </row>
    <row r="26" spans="1:14">
      <c r="A26" s="48" t="s">
        <v>200</v>
      </c>
      <c r="B26" s="48"/>
      <c r="C26" s="48"/>
      <c r="D26" s="53">
        <f>SUM(D27)</f>
        <v>90</v>
      </c>
      <c r="E26" s="53">
        <f>SUM(E27)</f>
        <v>10</v>
      </c>
      <c r="F26" s="45">
        <f t="shared" si="0"/>
        <v>-80</v>
      </c>
      <c r="G26" s="46">
        <f t="shared" si="1"/>
        <v>-88.888888888888886</v>
      </c>
      <c r="H26" s="107"/>
      <c r="I26" s="50" t="s">
        <v>23</v>
      </c>
      <c r="J26" s="48"/>
      <c r="K26" s="45">
        <v>1851</v>
      </c>
      <c r="L26" s="45">
        <v>0</v>
      </c>
      <c r="M26" s="45">
        <f t="shared" si="2"/>
        <v>-1851</v>
      </c>
      <c r="N26" s="52">
        <f t="shared" si="3"/>
        <v>-100</v>
      </c>
    </row>
    <row r="27" spans="1:14">
      <c r="A27" s="109"/>
      <c r="B27" s="48" t="s">
        <v>200</v>
      </c>
      <c r="C27" s="48"/>
      <c r="D27" s="53">
        <f>SUM(D28:D29)</f>
        <v>90</v>
      </c>
      <c r="E27" s="53">
        <f>SUM(E28:E29)</f>
        <v>10</v>
      </c>
      <c r="F27" s="45">
        <f t="shared" si="0"/>
        <v>-80</v>
      </c>
      <c r="G27" s="46">
        <f t="shared" si="1"/>
        <v>-88.888888888888886</v>
      </c>
      <c r="H27" s="108"/>
      <c r="I27" s="54"/>
      <c r="J27" s="50" t="s">
        <v>201</v>
      </c>
      <c r="K27" s="45">
        <v>1851</v>
      </c>
      <c r="L27" s="45">
        <v>0</v>
      </c>
      <c r="M27" s="45">
        <f t="shared" si="2"/>
        <v>-1851</v>
      </c>
      <c r="N27" s="52">
        <f t="shared" si="3"/>
        <v>-100</v>
      </c>
    </row>
    <row r="28" spans="1:14">
      <c r="A28" s="110"/>
      <c r="B28" s="109"/>
      <c r="C28" s="48" t="s">
        <v>202</v>
      </c>
      <c r="D28" s="53">
        <v>80</v>
      </c>
      <c r="E28" s="53">
        <v>0</v>
      </c>
      <c r="F28" s="45">
        <f t="shared" si="0"/>
        <v>-80</v>
      </c>
      <c r="G28" s="51">
        <f>F28/D28*100</f>
        <v>-100</v>
      </c>
      <c r="H28" s="47" t="s">
        <v>24</v>
      </c>
      <c r="I28" s="48"/>
      <c r="J28" s="48"/>
      <c r="K28" s="45">
        <f>SUM(K31+K29)</f>
        <v>35085</v>
      </c>
      <c r="L28" s="45">
        <f>SUM(L31+L29)</f>
        <v>35710</v>
      </c>
      <c r="M28" s="45">
        <f t="shared" si="2"/>
        <v>625</v>
      </c>
      <c r="N28" s="49">
        <f t="shared" si="3"/>
        <v>1.7813880575744618</v>
      </c>
    </row>
    <row r="29" spans="1:14" ht="22.5">
      <c r="A29" s="111"/>
      <c r="B29" s="111"/>
      <c r="C29" s="48" t="s">
        <v>203</v>
      </c>
      <c r="D29" s="53">
        <v>10</v>
      </c>
      <c r="E29" s="53">
        <v>10</v>
      </c>
      <c r="F29" s="45">
        <f t="shared" si="0"/>
        <v>0</v>
      </c>
      <c r="G29" s="55">
        <v>0</v>
      </c>
      <c r="H29" s="56"/>
      <c r="I29" s="57" t="s">
        <v>25</v>
      </c>
      <c r="J29" s="58"/>
      <c r="K29" s="36">
        <v>6400</v>
      </c>
      <c r="L29" s="36">
        <v>6000</v>
      </c>
      <c r="M29" s="36">
        <f t="shared" si="2"/>
        <v>-400</v>
      </c>
      <c r="N29" s="49">
        <f t="shared" si="3"/>
        <v>-6.25</v>
      </c>
    </row>
    <row r="30" spans="1:14">
      <c r="A30" s="112"/>
      <c r="B30" s="112"/>
      <c r="C30" s="112"/>
      <c r="D30" s="112"/>
      <c r="E30" s="112"/>
      <c r="F30" s="115"/>
      <c r="G30" s="116"/>
      <c r="H30" s="119"/>
      <c r="I30" s="59"/>
      <c r="J30" s="50" t="s">
        <v>26</v>
      </c>
      <c r="K30" s="45">
        <v>6400</v>
      </c>
      <c r="L30" s="45">
        <v>6000</v>
      </c>
      <c r="M30" s="45">
        <f t="shared" si="2"/>
        <v>-400</v>
      </c>
      <c r="N30" s="49">
        <f t="shared" si="3"/>
        <v>-6.25</v>
      </c>
    </row>
    <row r="31" spans="1:14">
      <c r="A31" s="113"/>
      <c r="B31" s="113"/>
      <c r="C31" s="113"/>
      <c r="D31" s="113"/>
      <c r="E31" s="113"/>
      <c r="F31" s="113"/>
      <c r="G31" s="117"/>
      <c r="H31" s="120"/>
      <c r="I31" s="50" t="s">
        <v>24</v>
      </c>
      <c r="J31" s="48"/>
      <c r="K31" s="45">
        <f>SUM(K32:K36)</f>
        <v>28685</v>
      </c>
      <c r="L31" s="45">
        <f>SUM(L32:L37)</f>
        <v>29710</v>
      </c>
      <c r="M31" s="45">
        <f t="shared" si="2"/>
        <v>1025</v>
      </c>
      <c r="N31" s="49">
        <f t="shared" si="3"/>
        <v>3.5732961478124459</v>
      </c>
    </row>
    <row r="32" spans="1:14" ht="22.5">
      <c r="A32" s="113"/>
      <c r="B32" s="113"/>
      <c r="C32" s="113"/>
      <c r="D32" s="113"/>
      <c r="E32" s="113"/>
      <c r="F32" s="113"/>
      <c r="G32" s="117"/>
      <c r="H32" s="120"/>
      <c r="I32" s="104"/>
      <c r="J32" s="50" t="s">
        <v>204</v>
      </c>
      <c r="K32" s="50">
        <v>100</v>
      </c>
      <c r="L32" s="50">
        <v>100</v>
      </c>
      <c r="M32" s="45">
        <f t="shared" si="2"/>
        <v>0</v>
      </c>
      <c r="N32" s="52">
        <f t="shared" si="3"/>
        <v>0</v>
      </c>
    </row>
    <row r="33" spans="1:14" ht="22.5">
      <c r="A33" s="113"/>
      <c r="B33" s="113"/>
      <c r="C33" s="113"/>
      <c r="D33" s="113"/>
      <c r="E33" s="113"/>
      <c r="F33" s="113"/>
      <c r="G33" s="117"/>
      <c r="H33" s="120"/>
      <c r="I33" s="105"/>
      <c r="J33" s="42" t="s">
        <v>205</v>
      </c>
      <c r="K33" s="60">
        <v>20790</v>
      </c>
      <c r="L33" s="60">
        <v>21530</v>
      </c>
      <c r="M33" s="45">
        <f t="shared" si="2"/>
        <v>740</v>
      </c>
      <c r="N33" s="49">
        <f t="shared" si="3"/>
        <v>3.5594035594035596</v>
      </c>
    </row>
    <row r="34" spans="1:14" ht="22.5">
      <c r="A34" s="113"/>
      <c r="B34" s="113"/>
      <c r="C34" s="113"/>
      <c r="D34" s="113"/>
      <c r="E34" s="113"/>
      <c r="F34" s="113"/>
      <c r="G34" s="117"/>
      <c r="H34" s="120"/>
      <c r="I34" s="105"/>
      <c r="J34" s="42" t="s">
        <v>206</v>
      </c>
      <c r="K34" s="60">
        <v>6775</v>
      </c>
      <c r="L34" s="60">
        <v>5630</v>
      </c>
      <c r="M34" s="45">
        <f t="shared" si="2"/>
        <v>-1145</v>
      </c>
      <c r="N34" s="49">
        <f t="shared" si="3"/>
        <v>-16.900369003690034</v>
      </c>
    </row>
    <row r="35" spans="1:14" ht="22.5">
      <c r="A35" s="113"/>
      <c r="B35" s="113"/>
      <c r="C35" s="113"/>
      <c r="D35" s="113"/>
      <c r="E35" s="113"/>
      <c r="F35" s="113"/>
      <c r="G35" s="117"/>
      <c r="H35" s="120"/>
      <c r="I35" s="105"/>
      <c r="J35" s="42" t="s">
        <v>207</v>
      </c>
      <c r="K35" s="60">
        <v>120</v>
      </c>
      <c r="L35" s="60">
        <v>120</v>
      </c>
      <c r="M35" s="45">
        <f t="shared" si="2"/>
        <v>0</v>
      </c>
      <c r="N35" s="52">
        <f t="shared" si="3"/>
        <v>0</v>
      </c>
    </row>
    <row r="36" spans="1:14" ht="22.5">
      <c r="A36" s="113"/>
      <c r="B36" s="113"/>
      <c r="C36" s="113"/>
      <c r="D36" s="113"/>
      <c r="E36" s="113"/>
      <c r="F36" s="113"/>
      <c r="G36" s="117"/>
      <c r="H36" s="120"/>
      <c r="I36" s="105"/>
      <c r="J36" s="42" t="s">
        <v>208</v>
      </c>
      <c r="K36" s="60">
        <v>900</v>
      </c>
      <c r="L36" s="60">
        <v>1380</v>
      </c>
      <c r="M36" s="45">
        <f t="shared" si="2"/>
        <v>480</v>
      </c>
      <c r="N36" s="49">
        <f t="shared" si="3"/>
        <v>53.333333333333336</v>
      </c>
    </row>
    <row r="37" spans="1:14" ht="22.5">
      <c r="A37" s="114"/>
      <c r="B37" s="114"/>
      <c r="C37" s="114"/>
      <c r="D37" s="114"/>
      <c r="E37" s="114"/>
      <c r="F37" s="114"/>
      <c r="G37" s="118"/>
      <c r="H37" s="121"/>
      <c r="I37" s="106"/>
      <c r="J37" s="48" t="s">
        <v>209</v>
      </c>
      <c r="K37" s="45">
        <v>0</v>
      </c>
      <c r="L37" s="45">
        <v>950</v>
      </c>
      <c r="M37" s="45">
        <f t="shared" si="2"/>
        <v>950</v>
      </c>
      <c r="N37" s="52">
        <v>100</v>
      </c>
    </row>
  </sheetData>
  <mergeCells count="36">
    <mergeCell ref="A1:N1"/>
    <mergeCell ref="A2:N2"/>
    <mergeCell ref="A4:G4"/>
    <mergeCell ref="H4:N4"/>
    <mergeCell ref="A5:A6"/>
    <mergeCell ref="B5:B6"/>
    <mergeCell ref="C5:C6"/>
    <mergeCell ref="F5:G5"/>
    <mergeCell ref="H5:H6"/>
    <mergeCell ref="I5:I6"/>
    <mergeCell ref="J5:J6"/>
    <mergeCell ref="M5:N5"/>
    <mergeCell ref="A9:A11"/>
    <mergeCell ref="H9:H24"/>
    <mergeCell ref="B10:B11"/>
    <mergeCell ref="I10:I15"/>
    <mergeCell ref="A13:A14"/>
    <mergeCell ref="A16:A18"/>
    <mergeCell ref="B17:B18"/>
    <mergeCell ref="I17:I18"/>
    <mergeCell ref="A20:A22"/>
    <mergeCell ref="I20:I24"/>
    <mergeCell ref="B21:B22"/>
    <mergeCell ref="A24:A25"/>
    <mergeCell ref="I32:I37"/>
    <mergeCell ref="H26:H27"/>
    <mergeCell ref="A27:A29"/>
    <mergeCell ref="B28:B29"/>
    <mergeCell ref="A30:A37"/>
    <mergeCell ref="B30:B37"/>
    <mergeCell ref="C30:C37"/>
    <mergeCell ref="D30:D37"/>
    <mergeCell ref="E30:E37"/>
    <mergeCell ref="F30:F37"/>
    <mergeCell ref="G30:G37"/>
    <mergeCell ref="H30:H37"/>
  </mergeCells>
  <phoneticPr fontId="6" type="noConversion"/>
  <pageMargins left="0.39370078740157483" right="0.39370078740157483" top="0.7480314960629921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sqref="A1:G1"/>
    </sheetView>
  </sheetViews>
  <sheetFormatPr defaultRowHeight="16.5"/>
  <cols>
    <col min="3" max="3" width="17" customWidth="1"/>
    <col min="7" max="7" width="13.25" customWidth="1"/>
  </cols>
  <sheetData>
    <row r="1" spans="1:7" ht="31.5">
      <c r="A1" s="135" t="s">
        <v>214</v>
      </c>
      <c r="B1" s="136"/>
      <c r="C1" s="136"/>
      <c r="D1" s="136"/>
      <c r="E1" s="136"/>
      <c r="F1" s="136"/>
      <c r="G1" s="136"/>
    </row>
    <row r="2" spans="1:7">
      <c r="A2" s="14" t="s">
        <v>38</v>
      </c>
      <c r="B2" s="14" t="s">
        <v>39</v>
      </c>
      <c r="C2" s="14" t="s">
        <v>40</v>
      </c>
      <c r="D2" s="14" t="s">
        <v>41</v>
      </c>
      <c r="E2" s="14" t="s">
        <v>42</v>
      </c>
      <c r="F2" s="14" t="s">
        <v>31</v>
      </c>
      <c r="G2" s="14" t="s">
        <v>92</v>
      </c>
    </row>
    <row r="3" spans="1:7" ht="16.5" customHeight="1">
      <c r="A3" s="15">
        <v>1</v>
      </c>
      <c r="B3" s="24">
        <v>42736</v>
      </c>
      <c r="C3" s="16" t="s">
        <v>43</v>
      </c>
      <c r="D3" s="16" t="s">
        <v>44</v>
      </c>
      <c r="E3" s="16" t="s">
        <v>63</v>
      </c>
      <c r="F3" s="9">
        <v>120000</v>
      </c>
      <c r="G3" s="16"/>
    </row>
    <row r="4" spans="1:7" ht="16.5" customHeight="1">
      <c r="A4" s="17">
        <v>2</v>
      </c>
      <c r="B4" s="25">
        <v>42737</v>
      </c>
      <c r="C4" s="18" t="s">
        <v>43</v>
      </c>
      <c r="D4" s="18" t="s">
        <v>44</v>
      </c>
      <c r="E4" s="18" t="s">
        <v>59</v>
      </c>
      <c r="F4" s="10">
        <v>20000</v>
      </c>
      <c r="G4" s="18"/>
    </row>
    <row r="5" spans="1:7" ht="16.5" customHeight="1">
      <c r="A5" s="19">
        <v>3</v>
      </c>
      <c r="B5" s="26">
        <v>42737</v>
      </c>
      <c r="C5" s="20" t="s">
        <v>43</v>
      </c>
      <c r="D5" s="20" t="s">
        <v>44</v>
      </c>
      <c r="E5" s="20" t="s">
        <v>46</v>
      </c>
      <c r="F5" s="11">
        <v>20000</v>
      </c>
      <c r="G5" s="20"/>
    </row>
    <row r="6" spans="1:7" ht="16.5" customHeight="1">
      <c r="A6" s="17">
        <v>4</v>
      </c>
      <c r="B6" s="25">
        <v>42739</v>
      </c>
      <c r="C6" s="18" t="s">
        <v>43</v>
      </c>
      <c r="D6" s="18" t="s">
        <v>44</v>
      </c>
      <c r="E6" s="18" t="s">
        <v>46</v>
      </c>
      <c r="F6" s="10">
        <v>20000</v>
      </c>
      <c r="G6" s="18"/>
    </row>
    <row r="7" spans="1:7" ht="16.5" customHeight="1">
      <c r="A7" s="19">
        <v>5</v>
      </c>
      <c r="B7" s="26">
        <v>42744</v>
      </c>
      <c r="C7" s="20" t="s">
        <v>43</v>
      </c>
      <c r="D7" s="20" t="s">
        <v>44</v>
      </c>
      <c r="E7" s="20" t="s">
        <v>47</v>
      </c>
      <c r="F7" s="11">
        <v>120000</v>
      </c>
      <c r="G7" s="20"/>
    </row>
    <row r="8" spans="1:7" ht="16.5" customHeight="1">
      <c r="A8" s="17">
        <v>6</v>
      </c>
      <c r="B8" s="25">
        <v>42751</v>
      </c>
      <c r="C8" s="18" t="s">
        <v>43</v>
      </c>
      <c r="D8" s="18" t="s">
        <v>44</v>
      </c>
      <c r="E8" s="18" t="s">
        <v>49</v>
      </c>
      <c r="F8" s="10">
        <v>20000</v>
      </c>
      <c r="G8" s="18"/>
    </row>
    <row r="9" spans="1:7" ht="16.5" customHeight="1">
      <c r="A9" s="19">
        <v>7</v>
      </c>
      <c r="B9" s="26">
        <v>42751</v>
      </c>
      <c r="C9" s="20" t="s">
        <v>43</v>
      </c>
      <c r="D9" s="20" t="s">
        <v>57</v>
      </c>
      <c r="E9" s="20" t="s">
        <v>62</v>
      </c>
      <c r="F9" s="11">
        <v>6800</v>
      </c>
      <c r="G9" s="20"/>
    </row>
    <row r="10" spans="1:7" ht="16.5" customHeight="1">
      <c r="A10" s="17">
        <v>8</v>
      </c>
      <c r="B10" s="25">
        <v>42754</v>
      </c>
      <c r="C10" s="18" t="s">
        <v>43</v>
      </c>
      <c r="D10" s="18" t="s">
        <v>44</v>
      </c>
      <c r="E10" s="18" t="s">
        <v>48</v>
      </c>
      <c r="F10" s="10">
        <v>20000</v>
      </c>
      <c r="G10" s="18"/>
    </row>
    <row r="11" spans="1:7" ht="16.5" customHeight="1">
      <c r="A11" s="19">
        <v>9</v>
      </c>
      <c r="B11" s="26">
        <v>42755</v>
      </c>
      <c r="C11" s="20" t="s">
        <v>43</v>
      </c>
      <c r="D11" s="20" t="s">
        <v>44</v>
      </c>
      <c r="E11" s="20" t="s">
        <v>50</v>
      </c>
      <c r="F11" s="11">
        <v>20000</v>
      </c>
      <c r="G11" s="20"/>
    </row>
    <row r="12" spans="1:7" ht="16.5" customHeight="1">
      <c r="A12" s="17">
        <v>10</v>
      </c>
      <c r="B12" s="25">
        <v>42756</v>
      </c>
      <c r="C12" s="18" t="s">
        <v>43</v>
      </c>
      <c r="D12" s="18" t="s">
        <v>44</v>
      </c>
      <c r="E12" s="18" t="s">
        <v>51</v>
      </c>
      <c r="F12" s="10">
        <v>20000</v>
      </c>
      <c r="G12" s="18"/>
    </row>
    <row r="13" spans="1:7" ht="16.5" customHeight="1">
      <c r="A13" s="19">
        <v>11</v>
      </c>
      <c r="B13" s="26">
        <v>42758</v>
      </c>
      <c r="C13" s="20" t="s">
        <v>54</v>
      </c>
      <c r="D13" s="20" t="s">
        <v>55</v>
      </c>
      <c r="E13" s="20" t="s">
        <v>56</v>
      </c>
      <c r="F13" s="11">
        <v>300000</v>
      </c>
      <c r="G13" s="20"/>
    </row>
    <row r="14" spans="1:7" ht="16.5" customHeight="1">
      <c r="A14" s="17">
        <v>12</v>
      </c>
      <c r="B14" s="25">
        <v>42764</v>
      </c>
      <c r="C14" s="18" t="s">
        <v>43</v>
      </c>
      <c r="D14" s="18" t="s">
        <v>44</v>
      </c>
      <c r="E14" s="18" t="s">
        <v>49</v>
      </c>
      <c r="F14" s="10">
        <v>20000</v>
      </c>
      <c r="G14" s="18"/>
    </row>
    <row r="15" spans="1:7" ht="16.5" customHeight="1">
      <c r="A15" s="19">
        <v>13</v>
      </c>
      <c r="B15" s="26">
        <v>42764</v>
      </c>
      <c r="C15" s="20" t="s">
        <v>43</v>
      </c>
      <c r="D15" s="20" t="s">
        <v>44</v>
      </c>
      <c r="E15" s="20" t="s">
        <v>52</v>
      </c>
      <c r="F15" s="11">
        <v>20000</v>
      </c>
      <c r="G15" s="20"/>
    </row>
    <row r="16" spans="1:7" ht="16.5" customHeight="1">
      <c r="A16" s="17">
        <v>14</v>
      </c>
      <c r="B16" s="25">
        <v>42765</v>
      </c>
      <c r="C16" s="18" t="s">
        <v>43</v>
      </c>
      <c r="D16" s="18" t="s">
        <v>44</v>
      </c>
      <c r="E16" s="18" t="s">
        <v>63</v>
      </c>
      <c r="F16" s="10">
        <v>150000</v>
      </c>
      <c r="G16" s="18"/>
    </row>
    <row r="17" spans="1:7" ht="16.5" customHeight="1">
      <c r="A17" s="19">
        <v>15</v>
      </c>
      <c r="B17" s="26">
        <v>42767</v>
      </c>
      <c r="C17" s="20" t="s">
        <v>43</v>
      </c>
      <c r="D17" s="20" t="s">
        <v>44</v>
      </c>
      <c r="E17" s="20" t="s">
        <v>59</v>
      </c>
      <c r="F17" s="11">
        <v>20000</v>
      </c>
      <c r="G17" s="20"/>
    </row>
    <row r="18" spans="1:7">
      <c r="A18" s="17">
        <v>16</v>
      </c>
      <c r="B18" s="25">
        <v>42767</v>
      </c>
      <c r="C18" s="18" t="s">
        <v>43</v>
      </c>
      <c r="D18" s="18" t="s">
        <v>44</v>
      </c>
      <c r="E18" s="18" t="s">
        <v>53</v>
      </c>
      <c r="F18" s="10">
        <v>20000</v>
      </c>
      <c r="G18" s="18"/>
    </row>
    <row r="19" spans="1:7">
      <c r="A19" s="19">
        <v>17</v>
      </c>
      <c r="B19" s="26">
        <v>42767</v>
      </c>
      <c r="C19" s="20" t="s">
        <v>43</v>
      </c>
      <c r="D19" s="20" t="s">
        <v>44</v>
      </c>
      <c r="E19" s="20" t="s">
        <v>46</v>
      </c>
      <c r="F19" s="11">
        <v>20000</v>
      </c>
      <c r="G19" s="20"/>
    </row>
    <row r="20" spans="1:7">
      <c r="A20" s="17">
        <v>18</v>
      </c>
      <c r="B20" s="25">
        <v>42768</v>
      </c>
      <c r="C20" s="18" t="s">
        <v>43</v>
      </c>
      <c r="D20" s="18" t="s">
        <v>44</v>
      </c>
      <c r="E20" s="18" t="s">
        <v>46</v>
      </c>
      <c r="F20" s="10">
        <v>20000</v>
      </c>
      <c r="G20" s="18"/>
    </row>
    <row r="21" spans="1:7">
      <c r="A21" s="19">
        <v>19</v>
      </c>
      <c r="B21" s="26">
        <v>42773</v>
      </c>
      <c r="C21" s="20" t="s">
        <v>43</v>
      </c>
      <c r="D21" s="20" t="s">
        <v>44</v>
      </c>
      <c r="E21" s="20" t="s">
        <v>47</v>
      </c>
      <c r="F21" s="11">
        <v>120000</v>
      </c>
      <c r="G21" s="20"/>
    </row>
    <row r="22" spans="1:7">
      <c r="A22" s="17">
        <v>20</v>
      </c>
      <c r="B22" s="25">
        <v>42779</v>
      </c>
      <c r="C22" s="18" t="s">
        <v>43</v>
      </c>
      <c r="D22" s="18" t="s">
        <v>44</v>
      </c>
      <c r="E22" s="18" t="s">
        <v>49</v>
      </c>
      <c r="F22" s="10">
        <v>20000</v>
      </c>
      <c r="G22" s="18"/>
    </row>
    <row r="23" spans="1:7">
      <c r="A23" s="19">
        <v>21</v>
      </c>
      <c r="B23" s="26">
        <v>42781</v>
      </c>
      <c r="C23" s="20" t="s">
        <v>43</v>
      </c>
      <c r="D23" s="20" t="s">
        <v>57</v>
      </c>
      <c r="E23" s="20" t="s">
        <v>62</v>
      </c>
      <c r="F23" s="11">
        <v>12400</v>
      </c>
      <c r="G23" s="20"/>
    </row>
    <row r="24" spans="1:7">
      <c r="A24" s="17">
        <v>22</v>
      </c>
      <c r="B24" s="25">
        <v>42783</v>
      </c>
      <c r="C24" s="18" t="s">
        <v>43</v>
      </c>
      <c r="D24" s="18" t="s">
        <v>44</v>
      </c>
      <c r="E24" s="18" t="s">
        <v>48</v>
      </c>
      <c r="F24" s="10">
        <v>20000</v>
      </c>
      <c r="G24" s="18"/>
    </row>
    <row r="25" spans="1:7">
      <c r="A25" s="19">
        <v>23</v>
      </c>
      <c r="B25" s="26">
        <v>42786</v>
      </c>
      <c r="C25" s="20" t="s">
        <v>43</v>
      </c>
      <c r="D25" s="20" t="s">
        <v>44</v>
      </c>
      <c r="E25" s="20" t="s">
        <v>50</v>
      </c>
      <c r="F25" s="11">
        <v>20000</v>
      </c>
      <c r="G25" s="20"/>
    </row>
    <row r="26" spans="1:7">
      <c r="A26" s="17">
        <v>24</v>
      </c>
      <c r="B26" s="25">
        <v>42789</v>
      </c>
      <c r="C26" s="18" t="s">
        <v>43</v>
      </c>
      <c r="D26" s="18" t="s">
        <v>44</v>
      </c>
      <c r="E26" s="18" t="s">
        <v>49</v>
      </c>
      <c r="F26" s="10">
        <v>20000</v>
      </c>
      <c r="G26" s="18"/>
    </row>
    <row r="27" spans="1:7">
      <c r="A27" s="19">
        <v>25</v>
      </c>
      <c r="B27" s="26">
        <v>42790</v>
      </c>
      <c r="C27" s="20" t="s">
        <v>43</v>
      </c>
      <c r="D27" s="20" t="s">
        <v>44</v>
      </c>
      <c r="E27" s="20" t="s">
        <v>210</v>
      </c>
      <c r="F27" s="11">
        <v>20000</v>
      </c>
      <c r="G27" s="20"/>
    </row>
    <row r="28" spans="1:7">
      <c r="A28" s="17">
        <v>26</v>
      </c>
      <c r="B28" s="25">
        <v>42791</v>
      </c>
      <c r="C28" s="18" t="s">
        <v>43</v>
      </c>
      <c r="D28" s="18" t="s">
        <v>44</v>
      </c>
      <c r="E28" s="18" t="s">
        <v>51</v>
      </c>
      <c r="F28" s="10">
        <v>20000</v>
      </c>
      <c r="G28" s="18"/>
    </row>
    <row r="29" spans="1:7">
      <c r="A29" s="19">
        <v>27</v>
      </c>
      <c r="B29" s="26">
        <v>42792</v>
      </c>
      <c r="C29" s="20" t="s">
        <v>43</v>
      </c>
      <c r="D29" s="20" t="s">
        <v>44</v>
      </c>
      <c r="E29" s="20" t="s">
        <v>52</v>
      </c>
      <c r="F29" s="11">
        <v>20000</v>
      </c>
      <c r="G29" s="20"/>
    </row>
    <row r="30" spans="1:7">
      <c r="A30" s="17">
        <v>28</v>
      </c>
      <c r="B30" s="25">
        <v>42794</v>
      </c>
      <c r="C30" s="18" t="s">
        <v>43</v>
      </c>
      <c r="D30" s="18" t="s">
        <v>44</v>
      </c>
      <c r="E30" s="18" t="s">
        <v>61</v>
      </c>
      <c r="F30" s="10">
        <v>20000</v>
      </c>
      <c r="G30" s="18"/>
    </row>
    <row r="31" spans="1:7">
      <c r="A31" s="19">
        <v>29</v>
      </c>
      <c r="B31" s="26">
        <v>42795</v>
      </c>
      <c r="C31" s="20" t="s">
        <v>43</v>
      </c>
      <c r="D31" s="20" t="s">
        <v>44</v>
      </c>
      <c r="E31" s="20" t="s">
        <v>59</v>
      </c>
      <c r="F31" s="11">
        <v>20000</v>
      </c>
      <c r="G31" s="20"/>
    </row>
    <row r="32" spans="1:7">
      <c r="A32" s="17">
        <v>30</v>
      </c>
      <c r="B32" s="25">
        <v>42795</v>
      </c>
      <c r="C32" s="18" t="s">
        <v>43</v>
      </c>
      <c r="D32" s="18" t="s">
        <v>44</v>
      </c>
      <c r="E32" s="18" t="s">
        <v>63</v>
      </c>
      <c r="F32" s="10">
        <v>150000</v>
      </c>
      <c r="G32" s="18"/>
    </row>
    <row r="33" spans="1:7">
      <c r="A33" s="19">
        <v>31</v>
      </c>
      <c r="B33" s="26">
        <v>42796</v>
      </c>
      <c r="C33" s="20" t="s">
        <v>43</v>
      </c>
      <c r="D33" s="20" t="s">
        <v>44</v>
      </c>
      <c r="E33" s="20" t="s">
        <v>46</v>
      </c>
      <c r="F33" s="11">
        <v>20000</v>
      </c>
      <c r="G33" s="20"/>
    </row>
    <row r="34" spans="1:7">
      <c r="A34" s="17">
        <v>32</v>
      </c>
      <c r="B34" s="25">
        <v>42797</v>
      </c>
      <c r="C34" s="18" t="s">
        <v>43</v>
      </c>
      <c r="D34" s="18" t="s">
        <v>44</v>
      </c>
      <c r="E34" s="18" t="s">
        <v>46</v>
      </c>
      <c r="F34" s="10">
        <v>20000</v>
      </c>
      <c r="G34" s="18"/>
    </row>
    <row r="35" spans="1:7">
      <c r="A35" s="19">
        <v>33</v>
      </c>
      <c r="B35" s="26">
        <v>42801</v>
      </c>
      <c r="C35" s="20" t="s">
        <v>43</v>
      </c>
      <c r="D35" s="20" t="s">
        <v>44</v>
      </c>
      <c r="E35" s="20" t="s">
        <v>47</v>
      </c>
      <c r="F35" s="11">
        <v>120000</v>
      </c>
      <c r="G35" s="20"/>
    </row>
    <row r="36" spans="1:7">
      <c r="A36" s="17">
        <v>34</v>
      </c>
      <c r="B36" s="25">
        <v>42803</v>
      </c>
      <c r="C36" s="18" t="s">
        <v>54</v>
      </c>
      <c r="D36" s="18" t="s">
        <v>57</v>
      </c>
      <c r="E36" s="18" t="s">
        <v>211</v>
      </c>
      <c r="F36" s="10">
        <v>8940</v>
      </c>
      <c r="G36" s="18"/>
    </row>
    <row r="37" spans="1:7">
      <c r="A37" s="19">
        <v>35</v>
      </c>
      <c r="B37" s="26">
        <v>42808</v>
      </c>
      <c r="C37" s="20" t="s">
        <v>43</v>
      </c>
      <c r="D37" s="20" t="s">
        <v>44</v>
      </c>
      <c r="E37" s="20" t="s">
        <v>49</v>
      </c>
      <c r="F37" s="11">
        <v>20000</v>
      </c>
      <c r="G37" s="20"/>
    </row>
    <row r="38" spans="1:7">
      <c r="A38" s="17">
        <v>36</v>
      </c>
      <c r="B38" s="25">
        <v>42811</v>
      </c>
      <c r="C38" s="18" t="s">
        <v>43</v>
      </c>
      <c r="D38" s="18" t="s">
        <v>44</v>
      </c>
      <c r="E38" s="18" t="s">
        <v>48</v>
      </c>
      <c r="F38" s="10">
        <v>20000</v>
      </c>
      <c r="G38" s="18"/>
    </row>
    <row r="39" spans="1:7">
      <c r="A39" s="19">
        <v>37</v>
      </c>
      <c r="B39" s="26">
        <v>42812</v>
      </c>
      <c r="C39" s="20" t="s">
        <v>54</v>
      </c>
      <c r="D39" s="20" t="s">
        <v>57</v>
      </c>
      <c r="E39" s="20" t="s">
        <v>60</v>
      </c>
      <c r="F39" s="11">
        <v>1092</v>
      </c>
      <c r="G39" s="20"/>
    </row>
    <row r="40" spans="1:7">
      <c r="A40" s="17">
        <v>38</v>
      </c>
      <c r="B40" s="25">
        <v>42812</v>
      </c>
      <c r="C40" s="18" t="s">
        <v>43</v>
      </c>
      <c r="D40" s="18" t="s">
        <v>44</v>
      </c>
      <c r="E40" s="18" t="s">
        <v>51</v>
      </c>
      <c r="F40" s="10">
        <v>20000</v>
      </c>
      <c r="G40" s="18"/>
    </row>
    <row r="41" spans="1:7">
      <c r="A41" s="19">
        <v>39</v>
      </c>
      <c r="B41" s="26">
        <v>42815</v>
      </c>
      <c r="C41" s="20" t="s">
        <v>43</v>
      </c>
      <c r="D41" s="20" t="s">
        <v>44</v>
      </c>
      <c r="E41" s="20" t="s">
        <v>50</v>
      </c>
      <c r="F41" s="11">
        <v>20000</v>
      </c>
      <c r="G41" s="20"/>
    </row>
    <row r="42" spans="1:7">
      <c r="A42" s="17">
        <v>40</v>
      </c>
      <c r="B42" s="25">
        <v>42815</v>
      </c>
      <c r="C42" s="18" t="s">
        <v>43</v>
      </c>
      <c r="D42" s="18" t="s">
        <v>44</v>
      </c>
      <c r="E42" s="18" t="s">
        <v>210</v>
      </c>
      <c r="F42" s="10">
        <v>20000</v>
      </c>
      <c r="G42" s="18"/>
    </row>
    <row r="43" spans="1:7">
      <c r="A43" s="19">
        <v>41</v>
      </c>
      <c r="B43" s="26">
        <v>42820</v>
      </c>
      <c r="C43" s="20" t="s">
        <v>43</v>
      </c>
      <c r="D43" s="20" t="s">
        <v>44</v>
      </c>
      <c r="E43" s="20" t="s">
        <v>49</v>
      </c>
      <c r="F43" s="11">
        <v>20000</v>
      </c>
      <c r="G43" s="20"/>
    </row>
    <row r="44" spans="1:7">
      <c r="A44" s="17">
        <v>42</v>
      </c>
      <c r="B44" s="25">
        <v>42824</v>
      </c>
      <c r="C44" s="18" t="s">
        <v>43</v>
      </c>
      <c r="D44" s="18" t="s">
        <v>44</v>
      </c>
      <c r="E44" s="18" t="s">
        <v>52</v>
      </c>
      <c r="F44" s="10">
        <v>20000</v>
      </c>
      <c r="G44" s="18"/>
    </row>
    <row r="45" spans="1:7">
      <c r="A45" s="19">
        <v>43</v>
      </c>
      <c r="B45" s="26">
        <v>42825</v>
      </c>
      <c r="C45" s="20" t="s">
        <v>43</v>
      </c>
      <c r="D45" s="20" t="s">
        <v>44</v>
      </c>
      <c r="E45" s="20" t="s">
        <v>63</v>
      </c>
      <c r="F45" s="11">
        <v>150000</v>
      </c>
      <c r="G45" s="20"/>
    </row>
    <row r="46" spans="1:7">
      <c r="A46" s="17">
        <v>44</v>
      </c>
      <c r="B46" s="25">
        <v>42825</v>
      </c>
      <c r="C46" s="18" t="s">
        <v>43</v>
      </c>
      <c r="D46" s="18" t="s">
        <v>44</v>
      </c>
      <c r="E46" s="18" t="s">
        <v>61</v>
      </c>
      <c r="F46" s="10">
        <v>80000</v>
      </c>
      <c r="G46" s="18"/>
    </row>
    <row r="47" spans="1:7">
      <c r="A47" s="19">
        <v>45</v>
      </c>
      <c r="B47" s="26">
        <v>42826</v>
      </c>
      <c r="C47" s="20" t="s">
        <v>43</v>
      </c>
      <c r="D47" s="20" t="s">
        <v>44</v>
      </c>
      <c r="E47" s="20" t="s">
        <v>59</v>
      </c>
      <c r="F47" s="11">
        <v>20000</v>
      </c>
      <c r="G47" s="20"/>
    </row>
    <row r="48" spans="1:7">
      <c r="A48" s="17">
        <v>46</v>
      </c>
      <c r="B48" s="25">
        <v>42828</v>
      </c>
      <c r="C48" s="18" t="s">
        <v>43</v>
      </c>
      <c r="D48" s="18" t="s">
        <v>44</v>
      </c>
      <c r="E48" s="18" t="s">
        <v>46</v>
      </c>
      <c r="F48" s="10">
        <v>20000</v>
      </c>
      <c r="G48" s="18"/>
    </row>
    <row r="49" spans="1:7">
      <c r="A49" s="19">
        <v>47</v>
      </c>
      <c r="B49" s="26">
        <v>42830</v>
      </c>
      <c r="C49" s="20" t="s">
        <v>43</v>
      </c>
      <c r="D49" s="20" t="s">
        <v>44</v>
      </c>
      <c r="E49" s="20" t="s">
        <v>46</v>
      </c>
      <c r="F49" s="11">
        <v>20000</v>
      </c>
      <c r="G49" s="20"/>
    </row>
    <row r="50" spans="1:7">
      <c r="A50" s="17">
        <v>48</v>
      </c>
      <c r="B50" s="25">
        <v>42832</v>
      </c>
      <c r="C50" s="18" t="s">
        <v>43</v>
      </c>
      <c r="D50" s="18" t="s">
        <v>44</v>
      </c>
      <c r="E50" s="18" t="s">
        <v>47</v>
      </c>
      <c r="F50" s="10">
        <v>120000</v>
      </c>
      <c r="G50" s="18"/>
    </row>
    <row r="51" spans="1:7">
      <c r="A51" s="19">
        <v>49</v>
      </c>
      <c r="B51" s="26">
        <v>42838</v>
      </c>
      <c r="C51" s="20" t="s">
        <v>43</v>
      </c>
      <c r="D51" s="20" t="s">
        <v>44</v>
      </c>
      <c r="E51" s="20" t="s">
        <v>46</v>
      </c>
      <c r="F51" s="11">
        <v>200000</v>
      </c>
      <c r="G51" s="20"/>
    </row>
    <row r="52" spans="1:7">
      <c r="A52" s="17">
        <v>50</v>
      </c>
      <c r="B52" s="25">
        <v>42841</v>
      </c>
      <c r="C52" s="18" t="s">
        <v>43</v>
      </c>
      <c r="D52" s="18" t="s">
        <v>44</v>
      </c>
      <c r="E52" s="18" t="s">
        <v>49</v>
      </c>
      <c r="F52" s="10">
        <v>200000</v>
      </c>
      <c r="G52" s="18"/>
    </row>
    <row r="53" spans="1:7">
      <c r="A53" s="19">
        <v>51</v>
      </c>
      <c r="B53" s="26">
        <v>42843</v>
      </c>
      <c r="C53" s="20" t="s">
        <v>43</v>
      </c>
      <c r="D53" s="20" t="s">
        <v>44</v>
      </c>
      <c r="E53" s="20" t="s">
        <v>48</v>
      </c>
      <c r="F53" s="11">
        <v>20000</v>
      </c>
      <c r="G53" s="20"/>
    </row>
    <row r="54" spans="1:7">
      <c r="A54" s="17">
        <v>52</v>
      </c>
      <c r="B54" s="25">
        <v>42846</v>
      </c>
      <c r="C54" s="18" t="s">
        <v>43</v>
      </c>
      <c r="D54" s="18" t="s">
        <v>44</v>
      </c>
      <c r="E54" s="18" t="s">
        <v>210</v>
      </c>
      <c r="F54" s="10">
        <v>20000</v>
      </c>
      <c r="G54" s="18"/>
    </row>
    <row r="55" spans="1:7">
      <c r="A55" s="19">
        <v>53</v>
      </c>
      <c r="B55" s="26">
        <v>42847</v>
      </c>
      <c r="C55" s="20" t="s">
        <v>43</v>
      </c>
      <c r="D55" s="20" t="s">
        <v>44</v>
      </c>
      <c r="E55" s="20" t="s">
        <v>51</v>
      </c>
      <c r="F55" s="11">
        <v>20000</v>
      </c>
      <c r="G55" s="20"/>
    </row>
    <row r="56" spans="1:7">
      <c r="A56" s="17">
        <v>54</v>
      </c>
      <c r="B56" s="25">
        <v>42848</v>
      </c>
      <c r="C56" s="18" t="s">
        <v>43</v>
      </c>
      <c r="D56" s="18" t="s">
        <v>44</v>
      </c>
      <c r="E56" s="18" t="s">
        <v>50</v>
      </c>
      <c r="F56" s="10">
        <v>20000</v>
      </c>
      <c r="G56" s="18"/>
    </row>
    <row r="57" spans="1:7">
      <c r="A57" s="19">
        <v>55</v>
      </c>
      <c r="B57" s="26">
        <v>42853</v>
      </c>
      <c r="C57" s="20" t="s">
        <v>43</v>
      </c>
      <c r="D57" s="20" t="s">
        <v>44</v>
      </c>
      <c r="E57" s="20" t="s">
        <v>59</v>
      </c>
      <c r="F57" s="11">
        <v>250000</v>
      </c>
      <c r="G57" s="20"/>
    </row>
    <row r="58" spans="1:7">
      <c r="A58" s="17">
        <v>56</v>
      </c>
      <c r="B58" s="25">
        <v>42853</v>
      </c>
      <c r="C58" s="18" t="s">
        <v>43</v>
      </c>
      <c r="D58" s="18" t="s">
        <v>44</v>
      </c>
      <c r="E58" s="18" t="s">
        <v>49</v>
      </c>
      <c r="F58" s="10">
        <v>20000</v>
      </c>
      <c r="G58" s="18"/>
    </row>
    <row r="59" spans="1:7">
      <c r="A59" s="19">
        <v>57</v>
      </c>
      <c r="B59" s="26">
        <v>42855</v>
      </c>
      <c r="C59" s="20" t="s">
        <v>43</v>
      </c>
      <c r="D59" s="20" t="s">
        <v>44</v>
      </c>
      <c r="E59" s="20" t="s">
        <v>63</v>
      </c>
      <c r="F59" s="11">
        <v>250000</v>
      </c>
      <c r="G59" s="20"/>
    </row>
    <row r="60" spans="1:7">
      <c r="A60" s="17">
        <v>58</v>
      </c>
      <c r="B60" s="25">
        <v>42855</v>
      </c>
      <c r="C60" s="18" t="s">
        <v>43</v>
      </c>
      <c r="D60" s="18" t="s">
        <v>44</v>
      </c>
      <c r="E60" s="18" t="s">
        <v>52</v>
      </c>
      <c r="F60" s="10">
        <v>20000</v>
      </c>
      <c r="G60" s="18"/>
    </row>
    <row r="61" spans="1:7">
      <c r="A61" s="19">
        <v>59</v>
      </c>
      <c r="B61" s="26">
        <v>42856</v>
      </c>
      <c r="C61" s="20" t="s">
        <v>43</v>
      </c>
      <c r="D61" s="20" t="s">
        <v>44</v>
      </c>
      <c r="E61" s="20" t="s">
        <v>59</v>
      </c>
      <c r="F61" s="11">
        <v>20000</v>
      </c>
      <c r="G61" s="20"/>
    </row>
    <row r="62" spans="1:7">
      <c r="A62" s="17">
        <v>60</v>
      </c>
      <c r="B62" s="25">
        <v>42856</v>
      </c>
      <c r="C62" s="18" t="s">
        <v>43</v>
      </c>
      <c r="D62" s="18" t="s">
        <v>44</v>
      </c>
      <c r="E62" s="18" t="s">
        <v>49</v>
      </c>
      <c r="F62" s="10">
        <v>250000</v>
      </c>
      <c r="G62" s="18"/>
    </row>
    <row r="63" spans="1:7">
      <c r="A63" s="19">
        <v>61</v>
      </c>
      <c r="B63" s="26">
        <v>42856</v>
      </c>
      <c r="C63" s="20" t="s">
        <v>43</v>
      </c>
      <c r="D63" s="20" t="s">
        <v>44</v>
      </c>
      <c r="E63" s="20" t="s">
        <v>61</v>
      </c>
      <c r="F63" s="11">
        <v>20000</v>
      </c>
      <c r="G63" s="20"/>
    </row>
    <row r="64" spans="1:7">
      <c r="A64" s="17">
        <v>62</v>
      </c>
      <c r="B64" s="25">
        <v>42857</v>
      </c>
      <c r="C64" s="18" t="s">
        <v>43</v>
      </c>
      <c r="D64" s="18" t="s">
        <v>44</v>
      </c>
      <c r="E64" s="18" t="s">
        <v>212</v>
      </c>
      <c r="F64" s="10">
        <v>200000</v>
      </c>
      <c r="G64" s="18"/>
    </row>
    <row r="65" spans="1:7">
      <c r="A65" s="19">
        <v>63</v>
      </c>
      <c r="B65" s="26">
        <v>42857</v>
      </c>
      <c r="C65" s="20" t="s">
        <v>43</v>
      </c>
      <c r="D65" s="20" t="s">
        <v>44</v>
      </c>
      <c r="E65" s="20" t="s">
        <v>46</v>
      </c>
      <c r="F65" s="11">
        <v>20000</v>
      </c>
      <c r="G65" s="20"/>
    </row>
    <row r="66" spans="1:7">
      <c r="A66" s="17">
        <v>64</v>
      </c>
      <c r="B66" s="25">
        <v>42857</v>
      </c>
      <c r="C66" s="18" t="s">
        <v>43</v>
      </c>
      <c r="D66" s="18" t="s">
        <v>44</v>
      </c>
      <c r="E66" s="18" t="s">
        <v>49</v>
      </c>
      <c r="F66" s="10">
        <v>250000</v>
      </c>
      <c r="G66" s="18"/>
    </row>
    <row r="67" spans="1:7">
      <c r="A67" s="19">
        <v>65</v>
      </c>
      <c r="B67" s="26">
        <v>42857</v>
      </c>
      <c r="C67" s="20" t="s">
        <v>43</v>
      </c>
      <c r="D67" s="20" t="s">
        <v>44</v>
      </c>
      <c r="E67" s="20" t="s">
        <v>65</v>
      </c>
      <c r="F67" s="11">
        <v>250000</v>
      </c>
      <c r="G67" s="20"/>
    </row>
    <row r="68" spans="1:7">
      <c r="A68" s="17">
        <v>66</v>
      </c>
      <c r="B68" s="25">
        <v>42857</v>
      </c>
      <c r="C68" s="18" t="s">
        <v>43</v>
      </c>
      <c r="D68" s="18" t="s">
        <v>44</v>
      </c>
      <c r="E68" s="18" t="s">
        <v>64</v>
      </c>
      <c r="F68" s="10">
        <v>250000</v>
      </c>
      <c r="G68" s="18"/>
    </row>
    <row r="69" spans="1:7">
      <c r="A69" s="19">
        <v>67</v>
      </c>
      <c r="B69" s="26">
        <v>42859</v>
      </c>
      <c r="C69" s="20" t="s">
        <v>43</v>
      </c>
      <c r="D69" s="20" t="s">
        <v>44</v>
      </c>
      <c r="E69" s="20" t="s">
        <v>46</v>
      </c>
      <c r="F69" s="11">
        <v>20000</v>
      </c>
      <c r="G69" s="20"/>
    </row>
    <row r="70" spans="1:7">
      <c r="A70" s="17">
        <v>68</v>
      </c>
      <c r="B70" s="25">
        <v>42860</v>
      </c>
      <c r="C70" s="18" t="s">
        <v>43</v>
      </c>
      <c r="D70" s="18" t="s">
        <v>44</v>
      </c>
      <c r="E70" s="18" t="s">
        <v>63</v>
      </c>
      <c r="F70" s="10">
        <v>150000</v>
      </c>
      <c r="G70" s="18"/>
    </row>
    <row r="71" spans="1:7">
      <c r="A71" s="19">
        <v>69</v>
      </c>
      <c r="B71" s="26">
        <v>42863</v>
      </c>
      <c r="C71" s="20" t="s">
        <v>43</v>
      </c>
      <c r="D71" s="20" t="s">
        <v>44</v>
      </c>
      <c r="E71" s="20" t="s">
        <v>48</v>
      </c>
      <c r="F71" s="11">
        <v>400000</v>
      </c>
      <c r="G71" s="20"/>
    </row>
    <row r="72" spans="1:7">
      <c r="A72" s="17">
        <v>70</v>
      </c>
      <c r="B72" s="25">
        <v>42863</v>
      </c>
      <c r="C72" s="18" t="s">
        <v>43</v>
      </c>
      <c r="D72" s="18" t="s">
        <v>44</v>
      </c>
      <c r="E72" s="18" t="s">
        <v>47</v>
      </c>
      <c r="F72" s="10">
        <v>120000</v>
      </c>
      <c r="G72" s="18"/>
    </row>
    <row r="73" spans="1:7">
      <c r="A73" s="19">
        <v>71</v>
      </c>
      <c r="B73" s="26">
        <v>42863</v>
      </c>
      <c r="C73" s="20" t="s">
        <v>43</v>
      </c>
      <c r="D73" s="20" t="s">
        <v>44</v>
      </c>
      <c r="E73" s="20" t="s">
        <v>52</v>
      </c>
      <c r="F73" s="11">
        <v>250000</v>
      </c>
      <c r="G73" s="20"/>
    </row>
    <row r="74" spans="1:7">
      <c r="A74" s="17">
        <v>72</v>
      </c>
      <c r="B74" s="25">
        <v>42865</v>
      </c>
      <c r="C74" s="18" t="s">
        <v>43</v>
      </c>
      <c r="D74" s="18" t="s">
        <v>44</v>
      </c>
      <c r="E74" s="18" t="s">
        <v>45</v>
      </c>
      <c r="F74" s="10">
        <v>200000</v>
      </c>
      <c r="G74" s="18"/>
    </row>
    <row r="75" spans="1:7">
      <c r="A75" s="19">
        <v>73</v>
      </c>
      <c r="B75" s="26">
        <v>42867</v>
      </c>
      <c r="C75" s="20" t="s">
        <v>43</v>
      </c>
      <c r="D75" s="20" t="s">
        <v>58</v>
      </c>
      <c r="E75" s="20" t="s">
        <v>56</v>
      </c>
      <c r="F75" s="11">
        <v>1000000</v>
      </c>
      <c r="G75" s="20"/>
    </row>
    <row r="76" spans="1:7">
      <c r="A76" s="17">
        <v>74</v>
      </c>
      <c r="B76" s="25">
        <v>42869</v>
      </c>
      <c r="C76" s="18" t="s">
        <v>43</v>
      </c>
      <c r="D76" s="18" t="s">
        <v>44</v>
      </c>
      <c r="E76" s="18" t="s">
        <v>51</v>
      </c>
      <c r="F76" s="10">
        <v>20000</v>
      </c>
      <c r="G76" s="18"/>
    </row>
    <row r="77" spans="1:7">
      <c r="A77" s="19">
        <v>75</v>
      </c>
      <c r="B77" s="26">
        <v>42869</v>
      </c>
      <c r="C77" s="20" t="s">
        <v>43</v>
      </c>
      <c r="D77" s="20" t="s">
        <v>44</v>
      </c>
      <c r="E77" s="20" t="s">
        <v>46</v>
      </c>
      <c r="F77" s="11">
        <v>50000</v>
      </c>
      <c r="G77" s="20"/>
    </row>
    <row r="78" spans="1:7">
      <c r="A78" s="17">
        <v>76</v>
      </c>
      <c r="B78" s="25">
        <v>42870</v>
      </c>
      <c r="C78" s="18" t="s">
        <v>43</v>
      </c>
      <c r="D78" s="18" t="s">
        <v>58</v>
      </c>
      <c r="E78" s="18" t="s">
        <v>56</v>
      </c>
      <c r="F78" s="10">
        <v>1500000</v>
      </c>
      <c r="G78" s="18"/>
    </row>
    <row r="79" spans="1:7">
      <c r="A79" s="19">
        <v>77</v>
      </c>
      <c r="B79" s="26">
        <v>42874</v>
      </c>
      <c r="C79" s="20" t="s">
        <v>43</v>
      </c>
      <c r="D79" s="20" t="s">
        <v>44</v>
      </c>
      <c r="E79" s="20" t="s">
        <v>50</v>
      </c>
      <c r="F79" s="11">
        <v>20000</v>
      </c>
      <c r="G79" s="20"/>
    </row>
    <row r="80" spans="1:7">
      <c r="A80" s="17">
        <v>78</v>
      </c>
      <c r="B80" s="25">
        <v>42874</v>
      </c>
      <c r="C80" s="18" t="s">
        <v>43</v>
      </c>
      <c r="D80" s="18" t="s">
        <v>44</v>
      </c>
      <c r="E80" s="18" t="s">
        <v>210</v>
      </c>
      <c r="F80" s="10">
        <v>20000</v>
      </c>
      <c r="G80" s="18"/>
    </row>
    <row r="81" spans="1:7">
      <c r="A81" s="19">
        <v>79</v>
      </c>
      <c r="B81" s="26">
        <v>42883</v>
      </c>
      <c r="C81" s="20" t="s">
        <v>43</v>
      </c>
      <c r="D81" s="20" t="s">
        <v>44</v>
      </c>
      <c r="E81" s="20" t="s">
        <v>52</v>
      </c>
      <c r="F81" s="11">
        <v>20000</v>
      </c>
      <c r="G81" s="20"/>
    </row>
    <row r="82" spans="1:7">
      <c r="A82" s="17">
        <v>80</v>
      </c>
      <c r="B82" s="25">
        <v>42884</v>
      </c>
      <c r="C82" s="18" t="s">
        <v>43</v>
      </c>
      <c r="D82" s="18" t="s">
        <v>44</v>
      </c>
      <c r="E82" s="18" t="s">
        <v>212</v>
      </c>
      <c r="F82" s="10">
        <v>50000</v>
      </c>
      <c r="G82" s="18"/>
    </row>
    <row r="83" spans="1:7">
      <c r="A83" s="19">
        <v>81</v>
      </c>
      <c r="B83" s="26">
        <v>42885</v>
      </c>
      <c r="C83" s="20" t="s">
        <v>43</v>
      </c>
      <c r="D83" s="20" t="s">
        <v>44</v>
      </c>
      <c r="E83" s="20" t="s">
        <v>49</v>
      </c>
      <c r="F83" s="11">
        <v>20000</v>
      </c>
      <c r="G83" s="20"/>
    </row>
    <row r="84" spans="1:7">
      <c r="A84" s="17">
        <v>82</v>
      </c>
      <c r="B84" s="25">
        <v>42886</v>
      </c>
      <c r="C84" s="18" t="s">
        <v>43</v>
      </c>
      <c r="D84" s="18" t="s">
        <v>44</v>
      </c>
      <c r="E84" s="18" t="s">
        <v>48</v>
      </c>
      <c r="F84" s="10">
        <v>20000</v>
      </c>
      <c r="G84" s="18"/>
    </row>
    <row r="85" spans="1:7">
      <c r="A85" s="19">
        <v>83</v>
      </c>
      <c r="B85" s="26">
        <v>42886</v>
      </c>
      <c r="C85" s="20" t="s">
        <v>43</v>
      </c>
      <c r="D85" s="20" t="s">
        <v>44</v>
      </c>
      <c r="E85" s="20" t="s">
        <v>61</v>
      </c>
      <c r="F85" s="11">
        <v>20000</v>
      </c>
      <c r="G85" s="20"/>
    </row>
    <row r="86" spans="1:7">
      <c r="A86" s="17">
        <v>84</v>
      </c>
      <c r="B86" s="25">
        <v>42887</v>
      </c>
      <c r="C86" s="18" t="s">
        <v>43</v>
      </c>
      <c r="D86" s="18" t="s">
        <v>44</v>
      </c>
      <c r="E86" s="18" t="s">
        <v>59</v>
      </c>
      <c r="F86" s="10">
        <v>20000</v>
      </c>
      <c r="G86" s="18"/>
    </row>
    <row r="87" spans="1:7">
      <c r="A87" s="19">
        <v>85</v>
      </c>
      <c r="B87" s="26">
        <v>42887</v>
      </c>
      <c r="C87" s="20" t="s">
        <v>43</v>
      </c>
      <c r="D87" s="20" t="s">
        <v>44</v>
      </c>
      <c r="E87" s="20" t="s">
        <v>46</v>
      </c>
      <c r="F87" s="11">
        <v>20000</v>
      </c>
      <c r="G87" s="20"/>
    </row>
    <row r="88" spans="1:7">
      <c r="A88" s="17">
        <v>86</v>
      </c>
      <c r="B88" s="25">
        <v>42887</v>
      </c>
      <c r="C88" s="18" t="s">
        <v>43</v>
      </c>
      <c r="D88" s="18" t="s">
        <v>44</v>
      </c>
      <c r="E88" s="18" t="s">
        <v>46</v>
      </c>
      <c r="F88" s="10">
        <v>20000</v>
      </c>
      <c r="G88" s="18"/>
    </row>
    <row r="89" spans="1:7">
      <c r="A89" s="19">
        <v>87</v>
      </c>
      <c r="B89" s="26">
        <v>42887</v>
      </c>
      <c r="C89" s="20" t="s">
        <v>43</v>
      </c>
      <c r="D89" s="20" t="s">
        <v>44</v>
      </c>
      <c r="E89" s="20" t="s">
        <v>63</v>
      </c>
      <c r="F89" s="11">
        <v>150000</v>
      </c>
      <c r="G89" s="20"/>
    </row>
    <row r="90" spans="1:7">
      <c r="A90" s="17">
        <v>88</v>
      </c>
      <c r="B90" s="25">
        <v>42893</v>
      </c>
      <c r="C90" s="18" t="s">
        <v>43</v>
      </c>
      <c r="D90" s="18" t="s">
        <v>44</v>
      </c>
      <c r="E90" s="18" t="s">
        <v>50</v>
      </c>
      <c r="F90" s="10">
        <v>100000</v>
      </c>
      <c r="G90" s="18"/>
    </row>
    <row r="91" spans="1:7">
      <c r="A91" s="19">
        <v>89</v>
      </c>
      <c r="B91" s="26">
        <v>42893</v>
      </c>
      <c r="C91" s="20" t="s">
        <v>43</v>
      </c>
      <c r="D91" s="20" t="s">
        <v>44</v>
      </c>
      <c r="E91" s="20" t="s">
        <v>47</v>
      </c>
      <c r="F91" s="11">
        <v>120000</v>
      </c>
      <c r="G91" s="20"/>
    </row>
    <row r="92" spans="1:7">
      <c r="A92" s="17">
        <v>90</v>
      </c>
      <c r="B92" s="25">
        <v>42901</v>
      </c>
      <c r="C92" s="18" t="s">
        <v>43</v>
      </c>
      <c r="D92" s="18" t="s">
        <v>57</v>
      </c>
      <c r="E92" s="18" t="s">
        <v>62</v>
      </c>
      <c r="F92" s="10">
        <v>30300</v>
      </c>
      <c r="G92" s="18"/>
    </row>
    <row r="93" spans="1:7">
      <c r="A93" s="19">
        <v>91</v>
      </c>
      <c r="B93" s="26">
        <v>42903</v>
      </c>
      <c r="C93" s="20" t="s">
        <v>54</v>
      </c>
      <c r="D93" s="20" t="s">
        <v>57</v>
      </c>
      <c r="E93" s="20" t="s">
        <v>60</v>
      </c>
      <c r="F93" s="11">
        <v>1134</v>
      </c>
      <c r="G93" s="20"/>
    </row>
    <row r="94" spans="1:7">
      <c r="A94" s="17">
        <v>92</v>
      </c>
      <c r="B94" s="25">
        <v>42903</v>
      </c>
      <c r="C94" s="18" t="s">
        <v>43</v>
      </c>
      <c r="D94" s="18" t="s">
        <v>57</v>
      </c>
      <c r="E94" s="18" t="s">
        <v>60</v>
      </c>
      <c r="F94" s="10">
        <v>136</v>
      </c>
      <c r="G94" s="18"/>
    </row>
    <row r="95" spans="1:7">
      <c r="A95" s="19">
        <v>93</v>
      </c>
      <c r="B95" s="26">
        <v>42903</v>
      </c>
      <c r="C95" s="20" t="s">
        <v>43</v>
      </c>
      <c r="D95" s="20" t="s">
        <v>57</v>
      </c>
      <c r="E95" s="20" t="s">
        <v>60</v>
      </c>
      <c r="F95" s="11">
        <v>98</v>
      </c>
      <c r="G95" s="20"/>
    </row>
    <row r="96" spans="1:7">
      <c r="A96" s="17">
        <v>94</v>
      </c>
      <c r="B96" s="25">
        <v>42904</v>
      </c>
      <c r="C96" s="18" t="s">
        <v>43</v>
      </c>
      <c r="D96" s="18" t="s">
        <v>44</v>
      </c>
      <c r="E96" s="18" t="s">
        <v>51</v>
      </c>
      <c r="F96" s="10">
        <v>20000</v>
      </c>
      <c r="G96" s="18"/>
    </row>
    <row r="97" spans="1:7">
      <c r="A97" s="19">
        <v>95</v>
      </c>
      <c r="B97" s="26">
        <v>42906</v>
      </c>
      <c r="C97" s="20" t="s">
        <v>43</v>
      </c>
      <c r="D97" s="20" t="s">
        <v>44</v>
      </c>
      <c r="E97" s="20" t="s">
        <v>48</v>
      </c>
      <c r="F97" s="11">
        <v>20000</v>
      </c>
      <c r="G97" s="20"/>
    </row>
    <row r="98" spans="1:7">
      <c r="A98" s="17">
        <v>96</v>
      </c>
      <c r="B98" s="25">
        <v>42909</v>
      </c>
      <c r="C98" s="18" t="s">
        <v>43</v>
      </c>
      <c r="D98" s="18" t="s">
        <v>44</v>
      </c>
      <c r="E98" s="18" t="s">
        <v>50</v>
      </c>
      <c r="F98" s="10">
        <v>20000</v>
      </c>
      <c r="G98" s="18"/>
    </row>
    <row r="99" spans="1:7">
      <c r="A99" s="19">
        <v>97</v>
      </c>
      <c r="B99" s="26">
        <v>42909</v>
      </c>
      <c r="C99" s="20" t="s">
        <v>43</v>
      </c>
      <c r="D99" s="20" t="s">
        <v>44</v>
      </c>
      <c r="E99" s="20" t="s">
        <v>210</v>
      </c>
      <c r="F99" s="11">
        <v>20000</v>
      </c>
      <c r="G99" s="20"/>
    </row>
    <row r="100" spans="1:7">
      <c r="A100" s="17">
        <v>98</v>
      </c>
      <c r="B100" s="25">
        <v>42912</v>
      </c>
      <c r="C100" s="18" t="s">
        <v>43</v>
      </c>
      <c r="D100" s="18" t="s">
        <v>44</v>
      </c>
      <c r="E100" s="18" t="s">
        <v>50</v>
      </c>
      <c r="F100" s="10">
        <v>100000</v>
      </c>
      <c r="G100" s="18"/>
    </row>
    <row r="101" spans="1:7">
      <c r="A101" s="19">
        <v>99</v>
      </c>
      <c r="B101" s="26">
        <v>42912</v>
      </c>
      <c r="C101" s="20" t="s">
        <v>43</v>
      </c>
      <c r="D101" s="20" t="s">
        <v>44</v>
      </c>
      <c r="E101" s="20" t="s">
        <v>49</v>
      </c>
      <c r="F101" s="11">
        <v>20000</v>
      </c>
      <c r="G101" s="20"/>
    </row>
    <row r="102" spans="1:7">
      <c r="A102" s="17">
        <v>100</v>
      </c>
      <c r="B102" s="25">
        <v>42916</v>
      </c>
      <c r="C102" s="18" t="s">
        <v>43</v>
      </c>
      <c r="D102" s="18" t="s">
        <v>44</v>
      </c>
      <c r="E102" s="18" t="s">
        <v>61</v>
      </c>
      <c r="F102" s="10">
        <v>20000</v>
      </c>
      <c r="G102" s="18"/>
    </row>
    <row r="103" spans="1:7">
      <c r="A103" s="19">
        <v>101</v>
      </c>
      <c r="B103" s="26">
        <v>42916</v>
      </c>
      <c r="C103" s="20" t="s">
        <v>43</v>
      </c>
      <c r="D103" s="20" t="s">
        <v>44</v>
      </c>
      <c r="E103" s="20" t="s">
        <v>52</v>
      </c>
      <c r="F103" s="11">
        <v>20000</v>
      </c>
      <c r="G103" s="20"/>
    </row>
    <row r="104" spans="1:7">
      <c r="A104" s="17">
        <v>102</v>
      </c>
      <c r="B104" s="25">
        <v>42917</v>
      </c>
      <c r="C104" s="18" t="s">
        <v>43</v>
      </c>
      <c r="D104" s="18" t="s">
        <v>44</v>
      </c>
      <c r="E104" s="18" t="s">
        <v>59</v>
      </c>
      <c r="F104" s="10">
        <v>20000</v>
      </c>
      <c r="G104" s="18"/>
    </row>
    <row r="105" spans="1:7">
      <c r="A105" s="19">
        <v>103</v>
      </c>
      <c r="B105" s="26">
        <v>42917</v>
      </c>
      <c r="C105" s="20" t="s">
        <v>43</v>
      </c>
      <c r="D105" s="20" t="s">
        <v>44</v>
      </c>
      <c r="E105" s="20" t="s">
        <v>63</v>
      </c>
      <c r="F105" s="11">
        <v>150000</v>
      </c>
      <c r="G105" s="20"/>
    </row>
    <row r="106" spans="1:7">
      <c r="A106" s="17">
        <v>104</v>
      </c>
      <c r="B106" s="25">
        <v>42919</v>
      </c>
      <c r="C106" s="18" t="s">
        <v>43</v>
      </c>
      <c r="D106" s="18" t="s">
        <v>57</v>
      </c>
      <c r="E106" s="18" t="s">
        <v>60</v>
      </c>
      <c r="F106" s="10">
        <v>11</v>
      </c>
      <c r="G106" s="18"/>
    </row>
    <row r="107" spans="1:7">
      <c r="A107" s="19">
        <v>105</v>
      </c>
      <c r="B107" s="26">
        <v>42919</v>
      </c>
      <c r="C107" s="20" t="s">
        <v>43</v>
      </c>
      <c r="D107" s="20" t="s">
        <v>44</v>
      </c>
      <c r="E107" s="20" t="s">
        <v>46</v>
      </c>
      <c r="F107" s="11">
        <v>20000</v>
      </c>
      <c r="G107" s="20"/>
    </row>
    <row r="108" spans="1:7">
      <c r="A108" s="17">
        <v>106</v>
      </c>
      <c r="B108" s="25">
        <v>42919</v>
      </c>
      <c r="C108" s="18" t="s">
        <v>43</v>
      </c>
      <c r="D108" s="18" t="s">
        <v>44</v>
      </c>
      <c r="E108" s="18" t="s">
        <v>46</v>
      </c>
      <c r="F108" s="10">
        <v>20000</v>
      </c>
      <c r="G108" s="18"/>
    </row>
    <row r="109" spans="1:7">
      <c r="A109" s="19">
        <v>107</v>
      </c>
      <c r="B109" s="26">
        <v>42923</v>
      </c>
      <c r="C109" s="20" t="s">
        <v>43</v>
      </c>
      <c r="D109" s="20" t="s">
        <v>44</v>
      </c>
      <c r="E109" s="20" t="s">
        <v>47</v>
      </c>
      <c r="F109" s="11">
        <v>120000</v>
      </c>
      <c r="G109" s="20"/>
    </row>
    <row r="110" spans="1:7">
      <c r="A110" s="17">
        <v>108</v>
      </c>
      <c r="B110" s="25">
        <v>42926</v>
      </c>
      <c r="C110" s="18" t="s">
        <v>43</v>
      </c>
      <c r="D110" s="18" t="s">
        <v>44</v>
      </c>
      <c r="E110" s="18" t="s">
        <v>47</v>
      </c>
      <c r="F110" s="10">
        <v>500000</v>
      </c>
      <c r="G110" s="18"/>
    </row>
    <row r="111" spans="1:7">
      <c r="A111" s="19">
        <v>109</v>
      </c>
      <c r="B111" s="26">
        <v>42928</v>
      </c>
      <c r="C111" s="20" t="s">
        <v>54</v>
      </c>
      <c r="D111" s="20" t="s">
        <v>55</v>
      </c>
      <c r="E111" s="20" t="s">
        <v>56</v>
      </c>
      <c r="F111" s="11">
        <v>1000000</v>
      </c>
      <c r="G111" s="20"/>
    </row>
    <row r="112" spans="1:7">
      <c r="A112" s="17">
        <v>110</v>
      </c>
      <c r="B112" s="25">
        <v>42933</v>
      </c>
      <c r="C112" s="18" t="s">
        <v>43</v>
      </c>
      <c r="D112" s="18" t="s">
        <v>44</v>
      </c>
      <c r="E112" s="18" t="s">
        <v>48</v>
      </c>
      <c r="F112" s="10">
        <v>20000</v>
      </c>
      <c r="G112" s="18"/>
    </row>
    <row r="113" spans="1:7">
      <c r="A113" s="19">
        <v>111</v>
      </c>
      <c r="B113" s="26">
        <v>42938</v>
      </c>
      <c r="C113" s="20" t="s">
        <v>43</v>
      </c>
      <c r="D113" s="20" t="s">
        <v>44</v>
      </c>
      <c r="E113" s="20" t="s">
        <v>51</v>
      </c>
      <c r="F113" s="11">
        <v>20000</v>
      </c>
      <c r="G113" s="20"/>
    </row>
    <row r="114" spans="1:7">
      <c r="A114" s="17">
        <v>112</v>
      </c>
      <c r="B114" s="25">
        <v>42939</v>
      </c>
      <c r="C114" s="18" t="s">
        <v>43</v>
      </c>
      <c r="D114" s="18" t="s">
        <v>44</v>
      </c>
      <c r="E114" s="18" t="s">
        <v>50</v>
      </c>
      <c r="F114" s="10">
        <v>20000</v>
      </c>
      <c r="G114" s="18"/>
    </row>
    <row r="115" spans="1:7">
      <c r="A115" s="19">
        <v>113</v>
      </c>
      <c r="B115" s="26">
        <v>42939</v>
      </c>
      <c r="C115" s="20" t="s">
        <v>43</v>
      </c>
      <c r="D115" s="20" t="s">
        <v>44</v>
      </c>
      <c r="E115" s="20" t="s">
        <v>210</v>
      </c>
      <c r="F115" s="11">
        <v>20000</v>
      </c>
      <c r="G115" s="20"/>
    </row>
    <row r="116" spans="1:7">
      <c r="A116" s="17">
        <v>114</v>
      </c>
      <c r="B116" s="25">
        <v>42940</v>
      </c>
      <c r="C116" s="18" t="s">
        <v>43</v>
      </c>
      <c r="D116" s="18" t="s">
        <v>44</v>
      </c>
      <c r="E116" s="18" t="s">
        <v>45</v>
      </c>
      <c r="F116" s="10">
        <v>150000</v>
      </c>
      <c r="G116" s="18"/>
    </row>
    <row r="117" spans="1:7">
      <c r="A117" s="19">
        <v>115</v>
      </c>
      <c r="B117" s="26">
        <v>42943</v>
      </c>
      <c r="C117" s="20" t="s">
        <v>43</v>
      </c>
      <c r="D117" s="20" t="s">
        <v>44</v>
      </c>
      <c r="E117" s="20" t="s">
        <v>49</v>
      </c>
      <c r="F117" s="11">
        <v>20000</v>
      </c>
      <c r="G117" s="20"/>
    </row>
    <row r="118" spans="1:7">
      <c r="A118" s="17">
        <v>116</v>
      </c>
      <c r="B118" s="25">
        <v>42944</v>
      </c>
      <c r="C118" s="18" t="s">
        <v>43</v>
      </c>
      <c r="D118" s="18" t="s">
        <v>44</v>
      </c>
      <c r="E118" s="18" t="s">
        <v>50</v>
      </c>
      <c r="F118" s="10">
        <v>50000</v>
      </c>
      <c r="G118" s="18"/>
    </row>
    <row r="119" spans="1:7">
      <c r="A119" s="19">
        <v>117</v>
      </c>
      <c r="B119" s="26">
        <v>42946</v>
      </c>
      <c r="C119" s="20" t="s">
        <v>43</v>
      </c>
      <c r="D119" s="20" t="s">
        <v>44</v>
      </c>
      <c r="E119" s="20" t="s">
        <v>52</v>
      </c>
      <c r="F119" s="11">
        <v>20000</v>
      </c>
      <c r="G119" s="20"/>
    </row>
    <row r="120" spans="1:7">
      <c r="A120" s="17">
        <v>118</v>
      </c>
      <c r="B120" s="25">
        <v>42948</v>
      </c>
      <c r="C120" s="18" t="s">
        <v>43</v>
      </c>
      <c r="D120" s="18" t="s">
        <v>44</v>
      </c>
      <c r="E120" s="18" t="s">
        <v>59</v>
      </c>
      <c r="F120" s="10">
        <v>20000</v>
      </c>
      <c r="G120" s="18"/>
    </row>
    <row r="121" spans="1:7">
      <c r="A121" s="19">
        <v>119</v>
      </c>
      <c r="B121" s="26">
        <v>42949</v>
      </c>
      <c r="C121" s="20" t="s">
        <v>43</v>
      </c>
      <c r="D121" s="20" t="s">
        <v>44</v>
      </c>
      <c r="E121" s="20" t="s">
        <v>46</v>
      </c>
      <c r="F121" s="11">
        <v>20000</v>
      </c>
      <c r="G121" s="20"/>
    </row>
    <row r="122" spans="1:7">
      <c r="A122" s="17">
        <v>120</v>
      </c>
      <c r="B122" s="25">
        <v>42949</v>
      </c>
      <c r="C122" s="18" t="s">
        <v>43</v>
      </c>
      <c r="D122" s="18" t="s">
        <v>44</v>
      </c>
      <c r="E122" s="18" t="s">
        <v>61</v>
      </c>
      <c r="F122" s="10">
        <v>20000</v>
      </c>
      <c r="G122" s="18"/>
    </row>
    <row r="123" spans="1:7">
      <c r="A123" s="19">
        <v>121</v>
      </c>
      <c r="B123" s="26">
        <v>42953</v>
      </c>
      <c r="C123" s="20" t="s">
        <v>43</v>
      </c>
      <c r="D123" s="20" t="s">
        <v>44</v>
      </c>
      <c r="E123" s="20" t="s">
        <v>63</v>
      </c>
      <c r="F123" s="11">
        <v>150000</v>
      </c>
      <c r="G123" s="20"/>
    </row>
    <row r="124" spans="1:7">
      <c r="A124" s="17">
        <v>122</v>
      </c>
      <c r="B124" s="25">
        <v>42954</v>
      </c>
      <c r="C124" s="18" t="s">
        <v>43</v>
      </c>
      <c r="D124" s="18" t="s">
        <v>44</v>
      </c>
      <c r="E124" s="18" t="s">
        <v>47</v>
      </c>
      <c r="F124" s="10">
        <v>120000</v>
      </c>
      <c r="G124" s="18"/>
    </row>
    <row r="125" spans="1:7">
      <c r="A125" s="19">
        <v>123</v>
      </c>
      <c r="B125" s="26">
        <v>42954</v>
      </c>
      <c r="C125" s="20" t="s">
        <v>43</v>
      </c>
      <c r="D125" s="20" t="s">
        <v>44</v>
      </c>
      <c r="E125" s="20" t="s">
        <v>46</v>
      </c>
      <c r="F125" s="11">
        <v>20000</v>
      </c>
      <c r="G125" s="20"/>
    </row>
    <row r="126" spans="1:7">
      <c r="A126" s="17">
        <v>124</v>
      </c>
      <c r="B126" s="25">
        <v>42963</v>
      </c>
      <c r="C126" s="18" t="s">
        <v>43</v>
      </c>
      <c r="D126" s="18" t="s">
        <v>44</v>
      </c>
      <c r="E126" s="18" t="s">
        <v>48</v>
      </c>
      <c r="F126" s="10">
        <v>20000</v>
      </c>
      <c r="G126" s="18"/>
    </row>
    <row r="127" spans="1:7">
      <c r="A127" s="19">
        <v>125</v>
      </c>
      <c r="B127" s="26">
        <v>42965</v>
      </c>
      <c r="C127" s="20" t="s">
        <v>43</v>
      </c>
      <c r="D127" s="20" t="s">
        <v>44</v>
      </c>
      <c r="E127" s="20" t="s">
        <v>210</v>
      </c>
      <c r="F127" s="11">
        <v>20000</v>
      </c>
      <c r="G127" s="20"/>
    </row>
    <row r="128" spans="1:7">
      <c r="A128" s="17">
        <v>126</v>
      </c>
      <c r="B128" s="25">
        <v>42966</v>
      </c>
      <c r="C128" s="18" t="s">
        <v>43</v>
      </c>
      <c r="D128" s="18" t="s">
        <v>44</v>
      </c>
      <c r="E128" s="18" t="s">
        <v>50</v>
      </c>
      <c r="F128" s="10">
        <v>20000</v>
      </c>
      <c r="G128" s="18"/>
    </row>
    <row r="129" spans="1:7">
      <c r="A129" s="19">
        <v>127</v>
      </c>
      <c r="B129" s="26">
        <v>42970</v>
      </c>
      <c r="C129" s="20" t="s">
        <v>54</v>
      </c>
      <c r="D129" s="20" t="s">
        <v>57</v>
      </c>
      <c r="E129" s="20" t="s">
        <v>60</v>
      </c>
      <c r="F129" s="11">
        <v>98</v>
      </c>
      <c r="G129" s="20"/>
    </row>
    <row r="130" spans="1:7">
      <c r="A130" s="17">
        <v>128</v>
      </c>
      <c r="B130" s="25">
        <v>42971</v>
      </c>
      <c r="C130" s="18" t="s">
        <v>43</v>
      </c>
      <c r="D130" s="18" t="s">
        <v>44</v>
      </c>
      <c r="E130" s="18" t="s">
        <v>49</v>
      </c>
      <c r="F130" s="10">
        <v>20000</v>
      </c>
      <c r="G130" s="18"/>
    </row>
    <row r="131" spans="1:7">
      <c r="A131" s="19">
        <v>129</v>
      </c>
      <c r="B131" s="26">
        <v>42973</v>
      </c>
      <c r="C131" s="20" t="s">
        <v>43</v>
      </c>
      <c r="D131" s="20" t="s">
        <v>44</v>
      </c>
      <c r="E131" s="20" t="s">
        <v>51</v>
      </c>
      <c r="F131" s="11">
        <v>20000</v>
      </c>
      <c r="G131" s="20"/>
    </row>
    <row r="132" spans="1:7">
      <c r="A132" s="17">
        <v>130</v>
      </c>
      <c r="B132" s="25">
        <v>42973</v>
      </c>
      <c r="C132" s="18" t="s">
        <v>43</v>
      </c>
      <c r="D132" s="18" t="s">
        <v>44</v>
      </c>
      <c r="E132" s="18" t="s">
        <v>52</v>
      </c>
      <c r="F132" s="10">
        <v>20000</v>
      </c>
      <c r="G132" s="18"/>
    </row>
    <row r="133" spans="1:7">
      <c r="A133" s="19">
        <v>131</v>
      </c>
      <c r="B133" s="26">
        <v>42975</v>
      </c>
      <c r="C133" s="20" t="s">
        <v>43</v>
      </c>
      <c r="D133" s="20" t="s">
        <v>44</v>
      </c>
      <c r="E133" s="20" t="s">
        <v>45</v>
      </c>
      <c r="F133" s="11">
        <v>50000</v>
      </c>
      <c r="G133" s="20"/>
    </row>
    <row r="134" spans="1:7">
      <c r="A134" s="17">
        <v>132</v>
      </c>
      <c r="B134" s="25">
        <v>42977</v>
      </c>
      <c r="C134" s="18" t="s">
        <v>43</v>
      </c>
      <c r="D134" s="18" t="s">
        <v>44</v>
      </c>
      <c r="E134" s="18" t="s">
        <v>50</v>
      </c>
      <c r="F134" s="10">
        <v>50000</v>
      </c>
      <c r="G134" s="18"/>
    </row>
    <row r="135" spans="1:7">
      <c r="A135" s="19">
        <v>133</v>
      </c>
      <c r="B135" s="26">
        <v>42978</v>
      </c>
      <c r="C135" s="20" t="s">
        <v>43</v>
      </c>
      <c r="D135" s="20" t="s">
        <v>44</v>
      </c>
      <c r="E135" s="20" t="s">
        <v>63</v>
      </c>
      <c r="F135" s="11">
        <v>150000</v>
      </c>
      <c r="G135" s="20"/>
    </row>
    <row r="136" spans="1:7">
      <c r="A136" s="17">
        <v>134</v>
      </c>
      <c r="B136" s="25">
        <v>42979</v>
      </c>
      <c r="C136" s="18" t="s">
        <v>54</v>
      </c>
      <c r="D136" s="18" t="s">
        <v>58</v>
      </c>
      <c r="E136" s="18" t="s">
        <v>59</v>
      </c>
      <c r="F136" s="10">
        <v>2508000</v>
      </c>
      <c r="G136" s="18"/>
    </row>
    <row r="137" spans="1:7">
      <c r="A137" s="19">
        <v>135</v>
      </c>
      <c r="B137" s="26">
        <v>42979</v>
      </c>
      <c r="C137" s="20" t="s">
        <v>43</v>
      </c>
      <c r="D137" s="20" t="s">
        <v>44</v>
      </c>
      <c r="E137" s="20" t="s">
        <v>59</v>
      </c>
      <c r="F137" s="11">
        <v>20000</v>
      </c>
      <c r="G137" s="20"/>
    </row>
    <row r="138" spans="1:7">
      <c r="A138" s="17">
        <v>136</v>
      </c>
      <c r="B138" s="25">
        <v>42979</v>
      </c>
      <c r="C138" s="18" t="s">
        <v>43</v>
      </c>
      <c r="D138" s="18" t="s">
        <v>44</v>
      </c>
      <c r="E138" s="18" t="s">
        <v>46</v>
      </c>
      <c r="F138" s="10">
        <v>20000</v>
      </c>
      <c r="G138" s="18"/>
    </row>
    <row r="139" spans="1:7">
      <c r="A139" s="19">
        <v>137</v>
      </c>
      <c r="B139" s="26">
        <v>42979</v>
      </c>
      <c r="C139" s="20" t="s">
        <v>43</v>
      </c>
      <c r="D139" s="20" t="s">
        <v>44</v>
      </c>
      <c r="E139" s="20" t="s">
        <v>46</v>
      </c>
      <c r="F139" s="11">
        <v>20000</v>
      </c>
      <c r="G139" s="20"/>
    </row>
    <row r="140" spans="1:7">
      <c r="A140" s="17">
        <v>138</v>
      </c>
      <c r="B140" s="25">
        <v>42983</v>
      </c>
      <c r="C140" s="18" t="s">
        <v>43</v>
      </c>
      <c r="D140" s="18" t="s">
        <v>44</v>
      </c>
      <c r="E140" s="18" t="s">
        <v>61</v>
      </c>
      <c r="F140" s="10">
        <v>20000</v>
      </c>
      <c r="G140" s="18"/>
    </row>
    <row r="141" spans="1:7">
      <c r="A141" s="19">
        <v>139</v>
      </c>
      <c r="B141" s="26">
        <v>42985</v>
      </c>
      <c r="C141" s="20" t="s">
        <v>43</v>
      </c>
      <c r="D141" s="20" t="s">
        <v>44</v>
      </c>
      <c r="E141" s="20" t="s">
        <v>47</v>
      </c>
      <c r="F141" s="11">
        <v>120000</v>
      </c>
      <c r="G141" s="20"/>
    </row>
    <row r="142" spans="1:7">
      <c r="A142" s="17">
        <v>140</v>
      </c>
      <c r="B142" s="25">
        <v>42989</v>
      </c>
      <c r="C142" s="18" t="s">
        <v>43</v>
      </c>
      <c r="D142" s="18" t="s">
        <v>44</v>
      </c>
      <c r="E142" s="18" t="s">
        <v>48</v>
      </c>
      <c r="F142" s="10">
        <v>20000</v>
      </c>
      <c r="G142" s="18"/>
    </row>
    <row r="143" spans="1:7">
      <c r="A143" s="19">
        <v>141</v>
      </c>
      <c r="B143" s="26">
        <v>42993</v>
      </c>
      <c r="C143" s="20" t="s">
        <v>43</v>
      </c>
      <c r="D143" s="20" t="s">
        <v>57</v>
      </c>
      <c r="E143" s="20" t="s">
        <v>62</v>
      </c>
      <c r="F143" s="11">
        <v>31000</v>
      </c>
      <c r="G143" s="20"/>
    </row>
    <row r="144" spans="1:7">
      <c r="A144" s="17">
        <v>142</v>
      </c>
      <c r="B144" s="25">
        <v>42994</v>
      </c>
      <c r="C144" s="18" t="s">
        <v>54</v>
      </c>
      <c r="D144" s="18" t="s">
        <v>57</v>
      </c>
      <c r="E144" s="18" t="s">
        <v>60</v>
      </c>
      <c r="F144" s="10">
        <v>310</v>
      </c>
      <c r="G144" s="18"/>
    </row>
    <row r="145" spans="1:7">
      <c r="A145" s="19">
        <v>143</v>
      </c>
      <c r="B145" s="26">
        <v>42994</v>
      </c>
      <c r="C145" s="20" t="s">
        <v>54</v>
      </c>
      <c r="D145" s="20" t="s">
        <v>57</v>
      </c>
      <c r="E145" s="20" t="s">
        <v>60</v>
      </c>
      <c r="F145" s="11">
        <v>1404</v>
      </c>
      <c r="G145" s="20"/>
    </row>
    <row r="146" spans="1:7">
      <c r="A146" s="17">
        <v>144</v>
      </c>
      <c r="B146" s="25">
        <v>42994</v>
      </c>
      <c r="C146" s="18" t="s">
        <v>54</v>
      </c>
      <c r="D146" s="18" t="s">
        <v>57</v>
      </c>
      <c r="E146" s="18" t="s">
        <v>60</v>
      </c>
      <c r="F146" s="10">
        <v>3</v>
      </c>
      <c r="G146" s="18"/>
    </row>
    <row r="147" spans="1:7">
      <c r="A147" s="19">
        <v>145</v>
      </c>
      <c r="B147" s="26">
        <v>42994</v>
      </c>
      <c r="C147" s="20" t="s">
        <v>54</v>
      </c>
      <c r="D147" s="20" t="s">
        <v>57</v>
      </c>
      <c r="E147" s="20" t="s">
        <v>60</v>
      </c>
      <c r="F147" s="11">
        <v>41</v>
      </c>
      <c r="G147" s="20"/>
    </row>
    <row r="148" spans="1:7">
      <c r="A148" s="17">
        <v>146</v>
      </c>
      <c r="B148" s="25">
        <v>42996</v>
      </c>
      <c r="C148" s="18" t="s">
        <v>43</v>
      </c>
      <c r="D148" s="18" t="s">
        <v>44</v>
      </c>
      <c r="E148" s="18" t="s">
        <v>51</v>
      </c>
      <c r="F148" s="10">
        <v>20000</v>
      </c>
      <c r="G148" s="18"/>
    </row>
    <row r="149" spans="1:7">
      <c r="A149" s="19">
        <v>147</v>
      </c>
      <c r="B149" s="26">
        <v>43004</v>
      </c>
      <c r="C149" s="20" t="s">
        <v>43</v>
      </c>
      <c r="D149" s="20" t="s">
        <v>44</v>
      </c>
      <c r="E149" s="20" t="s">
        <v>45</v>
      </c>
      <c r="F149" s="11">
        <v>50000</v>
      </c>
      <c r="G149" s="20"/>
    </row>
    <row r="150" spans="1:7">
      <c r="A150" s="17">
        <v>148</v>
      </c>
      <c r="B150" s="25">
        <v>43004</v>
      </c>
      <c r="C150" s="18" t="s">
        <v>43</v>
      </c>
      <c r="D150" s="18" t="s">
        <v>44</v>
      </c>
      <c r="E150" s="18" t="s">
        <v>49</v>
      </c>
      <c r="F150" s="10">
        <v>20000</v>
      </c>
      <c r="G150" s="18"/>
    </row>
    <row r="151" spans="1:7">
      <c r="A151" s="19">
        <v>149</v>
      </c>
      <c r="B151" s="26">
        <v>43005</v>
      </c>
      <c r="C151" s="20" t="s">
        <v>43</v>
      </c>
      <c r="D151" s="20" t="s">
        <v>44</v>
      </c>
      <c r="E151" s="20" t="s">
        <v>50</v>
      </c>
      <c r="F151" s="11">
        <v>100000</v>
      </c>
      <c r="G151" s="20"/>
    </row>
    <row r="152" spans="1:7">
      <c r="A152" s="17">
        <v>150</v>
      </c>
      <c r="B152" s="25">
        <v>43006</v>
      </c>
      <c r="C152" s="18" t="s">
        <v>43</v>
      </c>
      <c r="D152" s="18" t="s">
        <v>55</v>
      </c>
      <c r="E152" s="18" t="s">
        <v>56</v>
      </c>
      <c r="F152" s="10">
        <v>300000</v>
      </c>
      <c r="G152" s="18"/>
    </row>
    <row r="153" spans="1:7">
      <c r="A153" s="19">
        <v>151</v>
      </c>
      <c r="B153" s="26">
        <v>43006</v>
      </c>
      <c r="C153" s="20" t="s">
        <v>43</v>
      </c>
      <c r="D153" s="20" t="s">
        <v>44</v>
      </c>
      <c r="E153" s="20" t="s">
        <v>52</v>
      </c>
      <c r="F153" s="11">
        <v>20000</v>
      </c>
      <c r="G153" s="20"/>
    </row>
    <row r="154" spans="1:7">
      <c r="A154" s="17">
        <v>152</v>
      </c>
      <c r="B154" s="25">
        <v>43008</v>
      </c>
      <c r="C154" s="18" t="s">
        <v>43</v>
      </c>
      <c r="D154" s="18" t="s">
        <v>44</v>
      </c>
      <c r="E154" s="18" t="s">
        <v>61</v>
      </c>
      <c r="F154" s="10">
        <v>20000</v>
      </c>
      <c r="G154" s="18"/>
    </row>
    <row r="155" spans="1:7">
      <c r="A155" s="19">
        <v>153</v>
      </c>
      <c r="B155" s="26">
        <v>43010</v>
      </c>
      <c r="C155" s="20" t="s">
        <v>43</v>
      </c>
      <c r="D155" s="20" t="s">
        <v>44</v>
      </c>
      <c r="E155" s="20" t="s">
        <v>59</v>
      </c>
      <c r="F155" s="11">
        <v>20000</v>
      </c>
      <c r="G155" s="20"/>
    </row>
    <row r="156" spans="1:7">
      <c r="A156" s="17">
        <v>154</v>
      </c>
      <c r="B156" s="25">
        <v>43015</v>
      </c>
      <c r="C156" s="18" t="s">
        <v>43</v>
      </c>
      <c r="D156" s="18" t="s">
        <v>44</v>
      </c>
      <c r="E156" s="18" t="s">
        <v>46</v>
      </c>
      <c r="F156" s="10">
        <v>20000</v>
      </c>
      <c r="G156" s="18"/>
    </row>
    <row r="157" spans="1:7">
      <c r="A157" s="19">
        <v>155</v>
      </c>
      <c r="B157" s="26">
        <v>43015</v>
      </c>
      <c r="C157" s="20" t="s">
        <v>43</v>
      </c>
      <c r="D157" s="20" t="s">
        <v>44</v>
      </c>
      <c r="E157" s="20" t="s">
        <v>63</v>
      </c>
      <c r="F157" s="11">
        <v>150000</v>
      </c>
      <c r="G157" s="20"/>
    </row>
    <row r="158" spans="1:7">
      <c r="A158" s="17">
        <v>156</v>
      </c>
      <c r="B158" s="25">
        <v>43017</v>
      </c>
      <c r="C158" s="18" t="s">
        <v>43</v>
      </c>
      <c r="D158" s="18" t="s">
        <v>44</v>
      </c>
      <c r="E158" s="18" t="s">
        <v>50</v>
      </c>
      <c r="F158" s="10">
        <v>20000</v>
      </c>
      <c r="G158" s="18"/>
    </row>
    <row r="159" spans="1:7">
      <c r="A159" s="19">
        <v>157</v>
      </c>
      <c r="B159" s="26">
        <v>43017</v>
      </c>
      <c r="C159" s="20" t="s">
        <v>43</v>
      </c>
      <c r="D159" s="20" t="s">
        <v>44</v>
      </c>
      <c r="E159" s="20" t="s">
        <v>46</v>
      </c>
      <c r="F159" s="11">
        <v>20000</v>
      </c>
      <c r="G159" s="20"/>
    </row>
    <row r="160" spans="1:7">
      <c r="A160" s="17">
        <v>158</v>
      </c>
      <c r="B160" s="25">
        <v>43017</v>
      </c>
      <c r="C160" s="18" t="s">
        <v>43</v>
      </c>
      <c r="D160" s="18" t="s">
        <v>44</v>
      </c>
      <c r="E160" s="18" t="s">
        <v>210</v>
      </c>
      <c r="F160" s="10">
        <v>20000</v>
      </c>
      <c r="G160" s="18"/>
    </row>
    <row r="161" spans="1:7">
      <c r="A161" s="19">
        <v>159</v>
      </c>
      <c r="B161" s="26">
        <v>43018</v>
      </c>
      <c r="C161" s="20" t="s">
        <v>43</v>
      </c>
      <c r="D161" s="20" t="s">
        <v>44</v>
      </c>
      <c r="E161" s="20" t="s">
        <v>47</v>
      </c>
      <c r="F161" s="11">
        <v>120000</v>
      </c>
      <c r="G161" s="20"/>
    </row>
    <row r="162" spans="1:7">
      <c r="A162" s="17">
        <v>160</v>
      </c>
      <c r="B162" s="25">
        <v>43028</v>
      </c>
      <c r="C162" s="18" t="s">
        <v>43</v>
      </c>
      <c r="D162" s="18" t="s">
        <v>44</v>
      </c>
      <c r="E162" s="18" t="s">
        <v>48</v>
      </c>
      <c r="F162" s="10">
        <v>20000</v>
      </c>
      <c r="G162" s="18"/>
    </row>
    <row r="163" spans="1:7">
      <c r="A163" s="19">
        <v>161</v>
      </c>
      <c r="B163" s="26">
        <v>43030</v>
      </c>
      <c r="C163" s="20" t="s">
        <v>43</v>
      </c>
      <c r="D163" s="20" t="s">
        <v>44</v>
      </c>
      <c r="E163" s="20" t="s">
        <v>50</v>
      </c>
      <c r="F163" s="11">
        <v>20000</v>
      </c>
      <c r="G163" s="20"/>
    </row>
    <row r="164" spans="1:7">
      <c r="A164" s="17">
        <v>162</v>
      </c>
      <c r="B164" s="25">
        <v>43030</v>
      </c>
      <c r="C164" s="18" t="s">
        <v>43</v>
      </c>
      <c r="D164" s="18" t="s">
        <v>44</v>
      </c>
      <c r="E164" s="18" t="s">
        <v>51</v>
      </c>
      <c r="F164" s="10">
        <v>20000</v>
      </c>
      <c r="G164" s="18"/>
    </row>
    <row r="165" spans="1:7">
      <c r="A165" s="19">
        <v>163</v>
      </c>
      <c r="B165" s="26">
        <v>43030</v>
      </c>
      <c r="C165" s="20" t="s">
        <v>43</v>
      </c>
      <c r="D165" s="20" t="s">
        <v>44</v>
      </c>
      <c r="E165" s="20" t="s">
        <v>210</v>
      </c>
      <c r="F165" s="11">
        <v>20000</v>
      </c>
      <c r="G165" s="20"/>
    </row>
    <row r="166" spans="1:7">
      <c r="A166" s="17">
        <v>164</v>
      </c>
      <c r="B166" s="25">
        <v>43031</v>
      </c>
      <c r="C166" s="18" t="s">
        <v>43</v>
      </c>
      <c r="D166" s="18" t="s">
        <v>44</v>
      </c>
      <c r="E166" s="18" t="s">
        <v>49</v>
      </c>
      <c r="F166" s="10">
        <v>20000</v>
      </c>
      <c r="G166" s="18"/>
    </row>
    <row r="167" spans="1:7" ht="16.5" customHeight="1">
      <c r="A167" s="19">
        <v>165</v>
      </c>
      <c r="B167" s="26">
        <v>43034</v>
      </c>
      <c r="C167" s="20" t="s">
        <v>43</v>
      </c>
      <c r="D167" s="20" t="s">
        <v>44</v>
      </c>
      <c r="E167" s="20" t="s">
        <v>45</v>
      </c>
      <c r="F167" s="11">
        <v>50000</v>
      </c>
      <c r="G167" s="20"/>
    </row>
    <row r="168" spans="1:7" ht="16.5" customHeight="1">
      <c r="A168" s="17">
        <v>166</v>
      </c>
      <c r="B168" s="25">
        <v>43037</v>
      </c>
      <c r="C168" s="18" t="s">
        <v>43</v>
      </c>
      <c r="D168" s="18" t="s">
        <v>44</v>
      </c>
      <c r="E168" s="18" t="s">
        <v>52</v>
      </c>
      <c r="F168" s="10">
        <v>20000</v>
      </c>
      <c r="G168" s="18"/>
    </row>
    <row r="169" spans="1:7" ht="16.5" customHeight="1">
      <c r="A169" s="19">
        <v>167</v>
      </c>
      <c r="B169" s="26">
        <v>43039</v>
      </c>
      <c r="C169" s="20" t="s">
        <v>43</v>
      </c>
      <c r="D169" s="20" t="s">
        <v>44</v>
      </c>
      <c r="E169" s="20" t="s">
        <v>63</v>
      </c>
      <c r="F169" s="11">
        <v>150000</v>
      </c>
      <c r="G169" s="20"/>
    </row>
    <row r="170" spans="1:7" ht="16.5" customHeight="1">
      <c r="A170" s="17">
        <v>168</v>
      </c>
      <c r="B170" s="25">
        <v>43039</v>
      </c>
      <c r="C170" s="18" t="s">
        <v>43</v>
      </c>
      <c r="D170" s="18" t="s">
        <v>44</v>
      </c>
      <c r="E170" s="18" t="s">
        <v>61</v>
      </c>
      <c r="F170" s="10">
        <v>20000</v>
      </c>
      <c r="G170" s="18"/>
    </row>
    <row r="171" spans="1:7" ht="16.5" customHeight="1">
      <c r="A171" s="19">
        <v>169</v>
      </c>
      <c r="B171" s="26">
        <v>43040</v>
      </c>
      <c r="C171" s="20" t="s">
        <v>43</v>
      </c>
      <c r="D171" s="20" t="s">
        <v>44</v>
      </c>
      <c r="E171" s="20" t="s">
        <v>59</v>
      </c>
      <c r="F171" s="11">
        <v>20000</v>
      </c>
      <c r="G171" s="20"/>
    </row>
    <row r="172" spans="1:7" ht="16.5" customHeight="1">
      <c r="A172" s="17">
        <v>170</v>
      </c>
      <c r="B172" s="25">
        <v>43040</v>
      </c>
      <c r="C172" s="18" t="s">
        <v>43</v>
      </c>
      <c r="D172" s="18" t="s">
        <v>44</v>
      </c>
      <c r="E172" s="18" t="s">
        <v>46</v>
      </c>
      <c r="F172" s="10">
        <v>20000</v>
      </c>
      <c r="G172" s="18"/>
    </row>
    <row r="173" spans="1:7" ht="16.5" customHeight="1">
      <c r="A173" s="19">
        <v>171</v>
      </c>
      <c r="B173" s="26">
        <v>43040</v>
      </c>
      <c r="C173" s="20" t="s">
        <v>43</v>
      </c>
      <c r="D173" s="20" t="s">
        <v>44</v>
      </c>
      <c r="E173" s="20" t="s">
        <v>46</v>
      </c>
      <c r="F173" s="11">
        <v>20000</v>
      </c>
      <c r="G173" s="20"/>
    </row>
    <row r="174" spans="1:7" ht="16.5" customHeight="1">
      <c r="A174" s="17">
        <v>172</v>
      </c>
      <c r="B174" s="25">
        <v>43046</v>
      </c>
      <c r="C174" s="18" t="s">
        <v>43</v>
      </c>
      <c r="D174" s="18" t="s">
        <v>44</v>
      </c>
      <c r="E174" s="18" t="s">
        <v>47</v>
      </c>
      <c r="F174" s="10">
        <v>120000</v>
      </c>
      <c r="G174" s="18"/>
    </row>
    <row r="175" spans="1:7" ht="16.5" customHeight="1">
      <c r="A175" s="19">
        <v>173</v>
      </c>
      <c r="B175" s="26">
        <v>43054</v>
      </c>
      <c r="C175" s="20" t="s">
        <v>43</v>
      </c>
      <c r="D175" s="20" t="s">
        <v>44</v>
      </c>
      <c r="E175" s="20" t="s">
        <v>48</v>
      </c>
      <c r="F175" s="11">
        <v>20000</v>
      </c>
      <c r="G175" s="20"/>
    </row>
    <row r="176" spans="1:7" ht="16.5" customHeight="1">
      <c r="A176" s="17">
        <v>174</v>
      </c>
      <c r="B176" s="25">
        <v>43054</v>
      </c>
      <c r="C176" s="18" t="s">
        <v>43</v>
      </c>
      <c r="D176" s="18" t="s">
        <v>57</v>
      </c>
      <c r="E176" s="18" t="s">
        <v>62</v>
      </c>
      <c r="F176" s="10">
        <v>29700</v>
      </c>
      <c r="G176" s="18"/>
    </row>
    <row r="177" spans="1:7" ht="16.5" customHeight="1">
      <c r="A177" s="19">
        <v>175</v>
      </c>
      <c r="B177" s="26">
        <v>43059</v>
      </c>
      <c r="C177" s="20" t="s">
        <v>43</v>
      </c>
      <c r="D177" s="20" t="s">
        <v>44</v>
      </c>
      <c r="E177" s="20" t="s">
        <v>50</v>
      </c>
      <c r="F177" s="11">
        <v>20000</v>
      </c>
      <c r="G177" s="20"/>
    </row>
    <row r="178" spans="1:7" ht="16.5" customHeight="1">
      <c r="A178" s="17">
        <v>176</v>
      </c>
      <c r="B178" s="25">
        <v>43059</v>
      </c>
      <c r="C178" s="18" t="s">
        <v>43</v>
      </c>
      <c r="D178" s="18" t="s">
        <v>44</v>
      </c>
      <c r="E178" s="18" t="s">
        <v>210</v>
      </c>
      <c r="F178" s="10">
        <v>20000</v>
      </c>
      <c r="G178" s="18"/>
    </row>
    <row r="179" spans="1:7" ht="16.5" customHeight="1">
      <c r="A179" s="19">
        <v>177</v>
      </c>
      <c r="B179" s="26">
        <v>43064</v>
      </c>
      <c r="C179" s="20" t="s">
        <v>43</v>
      </c>
      <c r="D179" s="20" t="s">
        <v>44</v>
      </c>
      <c r="E179" s="20" t="s">
        <v>49</v>
      </c>
      <c r="F179" s="11">
        <v>20000</v>
      </c>
      <c r="G179" s="20"/>
    </row>
    <row r="180" spans="1:7" ht="16.5" customHeight="1">
      <c r="A180" s="17">
        <v>178</v>
      </c>
      <c r="B180" s="25">
        <v>43065</v>
      </c>
      <c r="C180" s="18" t="s">
        <v>43</v>
      </c>
      <c r="D180" s="18" t="s">
        <v>44</v>
      </c>
      <c r="E180" s="18" t="s">
        <v>52</v>
      </c>
      <c r="F180" s="10">
        <v>20000</v>
      </c>
      <c r="G180" s="18"/>
    </row>
    <row r="181" spans="1:7" ht="16.5" customHeight="1">
      <c r="A181" s="19">
        <v>179</v>
      </c>
      <c r="B181" s="26">
        <v>43066</v>
      </c>
      <c r="C181" s="20" t="s">
        <v>43</v>
      </c>
      <c r="D181" s="20" t="s">
        <v>44</v>
      </c>
      <c r="E181" s="20" t="s">
        <v>45</v>
      </c>
      <c r="F181" s="11">
        <v>50000</v>
      </c>
      <c r="G181" s="20"/>
    </row>
    <row r="182" spans="1:7">
      <c r="A182" s="17">
        <v>180</v>
      </c>
      <c r="B182" s="25">
        <v>43066</v>
      </c>
      <c r="C182" s="18" t="s">
        <v>43</v>
      </c>
      <c r="D182" s="18" t="s">
        <v>44</v>
      </c>
      <c r="E182" s="18" t="s">
        <v>212</v>
      </c>
      <c r="F182" s="10">
        <v>250000</v>
      </c>
      <c r="G182" s="18"/>
    </row>
    <row r="183" spans="1:7">
      <c r="A183" s="19">
        <v>181</v>
      </c>
      <c r="B183" s="26">
        <v>43069</v>
      </c>
      <c r="C183" s="20" t="s">
        <v>43</v>
      </c>
      <c r="D183" s="20" t="s">
        <v>44</v>
      </c>
      <c r="E183" s="20" t="s">
        <v>63</v>
      </c>
      <c r="F183" s="11">
        <v>150000</v>
      </c>
      <c r="G183" s="20"/>
    </row>
    <row r="184" spans="1:7">
      <c r="A184" s="17">
        <v>182</v>
      </c>
      <c r="B184" s="25">
        <v>43069</v>
      </c>
      <c r="C184" s="18" t="s">
        <v>43</v>
      </c>
      <c r="D184" s="18" t="s">
        <v>44</v>
      </c>
      <c r="E184" s="18" t="s">
        <v>61</v>
      </c>
      <c r="F184" s="10">
        <v>20000</v>
      </c>
      <c r="G184" s="18"/>
    </row>
    <row r="185" spans="1:7">
      <c r="A185" s="19">
        <v>183</v>
      </c>
      <c r="B185" s="26">
        <v>43070</v>
      </c>
      <c r="C185" s="20" t="s">
        <v>43</v>
      </c>
      <c r="D185" s="20" t="s">
        <v>44</v>
      </c>
      <c r="E185" s="20" t="s">
        <v>59</v>
      </c>
      <c r="F185" s="11">
        <v>100000</v>
      </c>
      <c r="G185" s="20"/>
    </row>
    <row r="186" spans="1:7">
      <c r="A186" s="17">
        <v>184</v>
      </c>
      <c r="B186" s="25">
        <v>43070</v>
      </c>
      <c r="C186" s="18" t="s">
        <v>43</v>
      </c>
      <c r="D186" s="18" t="s">
        <v>44</v>
      </c>
      <c r="E186" s="18" t="s">
        <v>59</v>
      </c>
      <c r="F186" s="10">
        <v>20000</v>
      </c>
      <c r="G186" s="18"/>
    </row>
    <row r="187" spans="1:7">
      <c r="A187" s="19">
        <v>185</v>
      </c>
      <c r="B187" s="26">
        <v>43070</v>
      </c>
      <c r="C187" s="20" t="s">
        <v>43</v>
      </c>
      <c r="D187" s="20" t="s">
        <v>44</v>
      </c>
      <c r="E187" s="20" t="s">
        <v>51</v>
      </c>
      <c r="F187" s="11">
        <v>20000</v>
      </c>
      <c r="G187" s="20"/>
    </row>
    <row r="188" spans="1:7">
      <c r="A188" s="17">
        <v>186</v>
      </c>
      <c r="B188" s="25">
        <v>43070</v>
      </c>
      <c r="C188" s="18" t="s">
        <v>43</v>
      </c>
      <c r="D188" s="18" t="s">
        <v>44</v>
      </c>
      <c r="E188" s="18" t="s">
        <v>46</v>
      </c>
      <c r="F188" s="10">
        <v>20000</v>
      </c>
      <c r="G188" s="18"/>
    </row>
    <row r="189" spans="1:7">
      <c r="A189" s="19">
        <v>187</v>
      </c>
      <c r="B189" s="26">
        <v>43070</v>
      </c>
      <c r="C189" s="20" t="s">
        <v>43</v>
      </c>
      <c r="D189" s="20" t="s">
        <v>44</v>
      </c>
      <c r="E189" s="20" t="s">
        <v>49</v>
      </c>
      <c r="F189" s="11">
        <v>100000</v>
      </c>
      <c r="G189" s="20"/>
    </row>
    <row r="190" spans="1:7">
      <c r="A190" s="17">
        <v>188</v>
      </c>
      <c r="B190" s="25">
        <v>43072</v>
      </c>
      <c r="C190" s="18" t="s">
        <v>43</v>
      </c>
      <c r="D190" s="18" t="s">
        <v>44</v>
      </c>
      <c r="E190" s="18" t="s">
        <v>63</v>
      </c>
      <c r="F190" s="10">
        <v>100000</v>
      </c>
      <c r="G190" s="18"/>
    </row>
    <row r="191" spans="1:7">
      <c r="A191" s="19">
        <v>189</v>
      </c>
      <c r="B191" s="26">
        <v>43073</v>
      </c>
      <c r="C191" s="20" t="s">
        <v>43</v>
      </c>
      <c r="D191" s="20" t="s">
        <v>44</v>
      </c>
      <c r="E191" s="20" t="s">
        <v>64</v>
      </c>
      <c r="F191" s="11">
        <v>100000</v>
      </c>
      <c r="G191" s="20"/>
    </row>
    <row r="192" spans="1:7">
      <c r="A192" s="17">
        <v>190</v>
      </c>
      <c r="B192" s="25">
        <v>43076</v>
      </c>
      <c r="C192" s="18" t="s">
        <v>43</v>
      </c>
      <c r="D192" s="18" t="s">
        <v>44</v>
      </c>
      <c r="E192" s="18" t="s">
        <v>47</v>
      </c>
      <c r="F192" s="10">
        <v>120000</v>
      </c>
      <c r="G192" s="18"/>
    </row>
    <row r="193" spans="1:7">
      <c r="A193" s="19">
        <v>191</v>
      </c>
      <c r="B193" s="26">
        <v>43076</v>
      </c>
      <c r="C193" s="20" t="s">
        <v>43</v>
      </c>
      <c r="D193" s="20" t="s">
        <v>44</v>
      </c>
      <c r="E193" s="20" t="s">
        <v>52</v>
      </c>
      <c r="F193" s="11">
        <v>100000</v>
      </c>
      <c r="G193" s="20"/>
    </row>
    <row r="194" spans="1:7">
      <c r="A194" s="17">
        <v>192</v>
      </c>
      <c r="B194" s="25">
        <v>43079</v>
      </c>
      <c r="C194" s="18" t="s">
        <v>43</v>
      </c>
      <c r="D194" s="18" t="s">
        <v>44</v>
      </c>
      <c r="E194" s="18" t="s">
        <v>50</v>
      </c>
      <c r="F194" s="10">
        <v>200000</v>
      </c>
      <c r="G194" s="18"/>
    </row>
    <row r="195" spans="1:7">
      <c r="A195" s="19">
        <v>193</v>
      </c>
      <c r="B195" s="26">
        <v>43080</v>
      </c>
      <c r="C195" s="20" t="s">
        <v>43</v>
      </c>
      <c r="D195" s="20" t="s">
        <v>44</v>
      </c>
      <c r="E195" s="20" t="s">
        <v>50</v>
      </c>
      <c r="F195" s="11">
        <v>100000</v>
      </c>
      <c r="G195" s="20"/>
    </row>
    <row r="196" spans="1:7">
      <c r="A196" s="17">
        <v>194</v>
      </c>
      <c r="B196" s="25">
        <v>43080</v>
      </c>
      <c r="C196" s="18" t="s">
        <v>43</v>
      </c>
      <c r="D196" s="18" t="s">
        <v>44</v>
      </c>
      <c r="E196" s="18" t="s">
        <v>49</v>
      </c>
      <c r="F196" s="10">
        <v>100000</v>
      </c>
      <c r="G196" s="18"/>
    </row>
    <row r="197" spans="1:7">
      <c r="A197" s="19">
        <v>195</v>
      </c>
      <c r="B197" s="26">
        <v>43084</v>
      </c>
      <c r="C197" s="20" t="s">
        <v>43</v>
      </c>
      <c r="D197" s="20" t="s">
        <v>44</v>
      </c>
      <c r="E197" s="20" t="s">
        <v>51</v>
      </c>
      <c r="F197" s="11">
        <v>20000</v>
      </c>
      <c r="G197" s="20"/>
    </row>
    <row r="198" spans="1:7">
      <c r="A198" s="17">
        <v>196</v>
      </c>
      <c r="B198" s="25">
        <v>43085</v>
      </c>
      <c r="C198" s="18" t="s">
        <v>54</v>
      </c>
      <c r="D198" s="18" t="s">
        <v>57</v>
      </c>
      <c r="E198" s="18" t="s">
        <v>60</v>
      </c>
      <c r="F198" s="10">
        <v>1343</v>
      </c>
      <c r="G198" s="18"/>
    </row>
    <row r="199" spans="1:7">
      <c r="A199" s="19">
        <v>197</v>
      </c>
      <c r="B199" s="26">
        <v>43085</v>
      </c>
      <c r="C199" s="20" t="s">
        <v>54</v>
      </c>
      <c r="D199" s="20" t="s">
        <v>57</v>
      </c>
      <c r="E199" s="20" t="s">
        <v>60</v>
      </c>
      <c r="F199" s="11">
        <v>39</v>
      </c>
      <c r="G199" s="20"/>
    </row>
    <row r="200" spans="1:7">
      <c r="A200" s="17">
        <v>198</v>
      </c>
      <c r="B200" s="25">
        <v>43087</v>
      </c>
      <c r="C200" s="18" t="s">
        <v>43</v>
      </c>
      <c r="D200" s="18" t="s">
        <v>44</v>
      </c>
      <c r="E200" s="18" t="s">
        <v>48</v>
      </c>
      <c r="F200" s="10">
        <v>20000</v>
      </c>
      <c r="G200" s="18"/>
    </row>
    <row r="201" spans="1:7">
      <c r="A201" s="19">
        <v>199</v>
      </c>
      <c r="B201" s="26">
        <v>43089</v>
      </c>
      <c r="C201" s="20" t="s">
        <v>43</v>
      </c>
      <c r="D201" s="20" t="s">
        <v>44</v>
      </c>
      <c r="E201" s="20" t="s">
        <v>50</v>
      </c>
      <c r="F201" s="11">
        <v>20000</v>
      </c>
      <c r="G201" s="20"/>
    </row>
    <row r="202" spans="1:7">
      <c r="A202" s="17">
        <v>200</v>
      </c>
      <c r="B202" s="25">
        <v>43089</v>
      </c>
      <c r="C202" s="18" t="s">
        <v>43</v>
      </c>
      <c r="D202" s="18" t="s">
        <v>44</v>
      </c>
      <c r="E202" s="18" t="s">
        <v>210</v>
      </c>
      <c r="F202" s="10">
        <v>20000</v>
      </c>
      <c r="G202" s="18"/>
    </row>
    <row r="203" spans="1:7">
      <c r="A203" s="19">
        <v>201</v>
      </c>
      <c r="B203" s="26">
        <v>43090</v>
      </c>
      <c r="C203" s="20" t="s">
        <v>43</v>
      </c>
      <c r="D203" s="20" t="s">
        <v>44</v>
      </c>
      <c r="E203" s="20" t="s">
        <v>46</v>
      </c>
      <c r="F203" s="11">
        <v>350000</v>
      </c>
      <c r="G203" s="20"/>
    </row>
    <row r="204" spans="1:7">
      <c r="A204" s="17">
        <v>202</v>
      </c>
      <c r="B204" s="25">
        <v>43091</v>
      </c>
      <c r="C204" s="18" t="s">
        <v>43</v>
      </c>
      <c r="D204" s="18" t="s">
        <v>44</v>
      </c>
      <c r="E204" s="18" t="s">
        <v>50</v>
      </c>
      <c r="F204" s="10">
        <v>150000</v>
      </c>
      <c r="G204" s="18"/>
    </row>
    <row r="205" spans="1:7">
      <c r="A205" s="19">
        <v>203</v>
      </c>
      <c r="B205" s="26">
        <v>43095</v>
      </c>
      <c r="C205" s="20" t="s">
        <v>43</v>
      </c>
      <c r="D205" s="20" t="s">
        <v>44</v>
      </c>
      <c r="E205" s="20" t="s">
        <v>45</v>
      </c>
      <c r="F205" s="11">
        <v>50000</v>
      </c>
      <c r="G205" s="20"/>
    </row>
    <row r="206" spans="1:7">
      <c r="A206" s="17">
        <v>204</v>
      </c>
      <c r="B206" s="26">
        <v>43097</v>
      </c>
      <c r="C206" s="20" t="s">
        <v>54</v>
      </c>
      <c r="D206" s="20" t="s">
        <v>57</v>
      </c>
      <c r="E206" s="20" t="s">
        <v>60</v>
      </c>
      <c r="F206" s="11">
        <v>41</v>
      </c>
      <c r="G206" s="20"/>
    </row>
    <row r="207" spans="1:7">
      <c r="A207" s="19">
        <v>205</v>
      </c>
      <c r="B207" s="25">
        <v>43097</v>
      </c>
      <c r="C207" s="18" t="s">
        <v>54</v>
      </c>
      <c r="D207" s="18" t="s">
        <v>57</v>
      </c>
      <c r="E207" s="18" t="s">
        <v>60</v>
      </c>
      <c r="F207" s="10">
        <v>13</v>
      </c>
      <c r="G207" s="18"/>
    </row>
    <row r="208" spans="1:7">
      <c r="A208" s="17">
        <v>206</v>
      </c>
      <c r="B208" s="26">
        <v>43097</v>
      </c>
      <c r="C208" s="20" t="s">
        <v>54</v>
      </c>
      <c r="D208" s="20" t="s">
        <v>57</v>
      </c>
      <c r="E208" s="20" t="s">
        <v>60</v>
      </c>
      <c r="F208" s="11">
        <v>3580</v>
      </c>
      <c r="G208" s="20"/>
    </row>
    <row r="209" spans="1:7">
      <c r="A209" s="19">
        <v>207</v>
      </c>
      <c r="B209" s="26">
        <v>43097</v>
      </c>
      <c r="C209" s="20" t="s">
        <v>43</v>
      </c>
      <c r="D209" s="20" t="s">
        <v>44</v>
      </c>
      <c r="E209" s="20" t="s">
        <v>49</v>
      </c>
      <c r="F209" s="11">
        <v>20000</v>
      </c>
      <c r="G209" s="20"/>
    </row>
    <row r="210" spans="1:7">
      <c r="A210" s="17">
        <v>208</v>
      </c>
      <c r="B210" s="25">
        <v>43097</v>
      </c>
      <c r="C210" s="18" t="s">
        <v>43</v>
      </c>
      <c r="D210" s="18" t="s">
        <v>44</v>
      </c>
      <c r="E210" s="18" t="s">
        <v>52</v>
      </c>
      <c r="F210" s="10">
        <v>20000</v>
      </c>
      <c r="G210" s="18"/>
    </row>
    <row r="211" spans="1:7">
      <c r="A211" s="19">
        <v>209</v>
      </c>
      <c r="B211" s="26">
        <v>43100</v>
      </c>
      <c r="C211" s="20" t="s">
        <v>43</v>
      </c>
      <c r="D211" s="20" t="s">
        <v>44</v>
      </c>
      <c r="E211" s="20" t="s">
        <v>61</v>
      </c>
      <c r="F211" s="11">
        <v>20000</v>
      </c>
      <c r="G211" s="20"/>
    </row>
  </sheetData>
  <mergeCells count="1">
    <mergeCell ref="A1:G1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4"/>
  <sheetViews>
    <sheetView workbookViewId="0">
      <selection activeCell="D16" sqref="D16"/>
    </sheetView>
  </sheetViews>
  <sheetFormatPr defaultRowHeight="16.5"/>
  <cols>
    <col min="2" max="2" width="13.625" customWidth="1"/>
    <col min="3" max="3" width="27" customWidth="1"/>
    <col min="4" max="4" width="18.125" customWidth="1"/>
    <col min="5" max="5" width="10.375" customWidth="1"/>
  </cols>
  <sheetData>
    <row r="1" spans="1:5" ht="31.5">
      <c r="A1" s="135" t="s">
        <v>219</v>
      </c>
      <c r="B1" s="136"/>
      <c r="C1" s="136"/>
      <c r="D1" s="136"/>
    </row>
    <row r="2" spans="1:5">
      <c r="A2" s="61" t="s">
        <v>38</v>
      </c>
      <c r="B2" s="61" t="s">
        <v>66</v>
      </c>
      <c r="C2" s="61" t="s">
        <v>213</v>
      </c>
      <c r="D2" s="61" t="s">
        <v>31</v>
      </c>
      <c r="E2" s="74" t="s">
        <v>218</v>
      </c>
    </row>
    <row r="3" spans="1:5">
      <c r="A3" s="62">
        <v>1</v>
      </c>
      <c r="B3" s="63">
        <v>42755</v>
      </c>
      <c r="C3" s="64" t="s">
        <v>33</v>
      </c>
      <c r="D3" s="65">
        <v>10300</v>
      </c>
      <c r="E3" s="77"/>
    </row>
    <row r="4" spans="1:5">
      <c r="A4" s="66">
        <v>2</v>
      </c>
      <c r="B4" s="67">
        <v>42760</v>
      </c>
      <c r="C4" s="68" t="s">
        <v>10</v>
      </c>
      <c r="D4" s="69">
        <v>1780</v>
      </c>
      <c r="E4" s="82"/>
    </row>
    <row r="5" spans="1:5">
      <c r="A5" s="70">
        <v>3</v>
      </c>
      <c r="B5" s="71">
        <v>42760</v>
      </c>
      <c r="C5" s="72" t="s">
        <v>9</v>
      </c>
      <c r="D5" s="73">
        <v>200000</v>
      </c>
      <c r="E5" s="87"/>
    </row>
    <row r="6" spans="1:5">
      <c r="A6" s="66">
        <v>4</v>
      </c>
      <c r="B6" s="67">
        <v>42760</v>
      </c>
      <c r="C6" s="68" t="s">
        <v>9</v>
      </c>
      <c r="D6" s="69">
        <v>100000</v>
      </c>
      <c r="E6" s="82"/>
    </row>
    <row r="7" spans="1:5">
      <c r="A7" s="70">
        <v>5</v>
      </c>
      <c r="B7" s="71">
        <v>42761</v>
      </c>
      <c r="C7" s="72" t="s">
        <v>20</v>
      </c>
      <c r="D7" s="73">
        <v>70000</v>
      </c>
      <c r="E7" s="87"/>
    </row>
    <row r="8" spans="1:5">
      <c r="A8" s="66">
        <v>6</v>
      </c>
      <c r="B8" s="67">
        <v>42761</v>
      </c>
      <c r="C8" s="68" t="s">
        <v>35</v>
      </c>
      <c r="D8" s="69">
        <v>208000</v>
      </c>
      <c r="E8" s="82"/>
    </row>
    <row r="9" spans="1:5">
      <c r="A9" s="70">
        <v>7</v>
      </c>
      <c r="B9" s="71">
        <v>42783</v>
      </c>
      <c r="C9" s="72" t="s">
        <v>20</v>
      </c>
      <c r="D9" s="73">
        <v>70000</v>
      </c>
      <c r="E9" s="87"/>
    </row>
    <row r="10" spans="1:5">
      <c r="A10" s="66">
        <v>8</v>
      </c>
      <c r="B10" s="67">
        <v>42788</v>
      </c>
      <c r="C10" s="68" t="s">
        <v>33</v>
      </c>
      <c r="D10" s="69">
        <v>3850</v>
      </c>
      <c r="E10" s="82"/>
    </row>
    <row r="11" spans="1:5">
      <c r="A11" s="70">
        <v>9</v>
      </c>
      <c r="B11" s="71">
        <v>42790</v>
      </c>
      <c r="C11" s="72" t="s">
        <v>9</v>
      </c>
      <c r="D11" s="73">
        <v>233970</v>
      </c>
      <c r="E11" s="87"/>
    </row>
    <row r="12" spans="1:5">
      <c r="A12" s="66">
        <v>10</v>
      </c>
      <c r="B12" s="67">
        <v>42790</v>
      </c>
      <c r="C12" s="68" t="s">
        <v>9</v>
      </c>
      <c r="D12" s="69">
        <v>200000</v>
      </c>
      <c r="E12" s="82"/>
    </row>
    <row r="13" spans="1:5">
      <c r="A13" s="70">
        <v>11</v>
      </c>
      <c r="B13" s="71">
        <v>42790</v>
      </c>
      <c r="C13" s="72" t="s">
        <v>9</v>
      </c>
      <c r="D13" s="73">
        <v>100000</v>
      </c>
      <c r="E13" s="87"/>
    </row>
    <row r="14" spans="1:5">
      <c r="A14" s="66">
        <v>12</v>
      </c>
      <c r="B14" s="67">
        <v>42793</v>
      </c>
      <c r="C14" s="68" t="s">
        <v>10</v>
      </c>
      <c r="D14" s="69">
        <v>1900</v>
      </c>
      <c r="E14" s="82"/>
    </row>
    <row r="15" spans="1:5">
      <c r="A15" s="70">
        <v>13</v>
      </c>
      <c r="B15" s="71">
        <v>42803</v>
      </c>
      <c r="C15" s="72" t="s">
        <v>26</v>
      </c>
      <c r="D15" s="73">
        <v>8940</v>
      </c>
      <c r="E15" s="87"/>
    </row>
    <row r="16" spans="1:5">
      <c r="A16" s="66">
        <v>14</v>
      </c>
      <c r="B16" s="67">
        <v>42803</v>
      </c>
      <c r="C16" s="68" t="s">
        <v>20</v>
      </c>
      <c r="D16" s="69">
        <v>70000</v>
      </c>
      <c r="E16" s="82"/>
    </row>
    <row r="17" spans="1:5">
      <c r="A17" s="70">
        <v>15</v>
      </c>
      <c r="B17" s="71">
        <v>42809</v>
      </c>
      <c r="C17" s="72" t="s">
        <v>26</v>
      </c>
      <c r="D17" s="73">
        <v>11040</v>
      </c>
      <c r="E17" s="87"/>
    </row>
    <row r="18" spans="1:5">
      <c r="A18" s="66">
        <v>16</v>
      </c>
      <c r="B18" s="67">
        <v>42809</v>
      </c>
      <c r="C18" s="68" t="s">
        <v>33</v>
      </c>
      <c r="D18" s="69">
        <v>6000</v>
      </c>
      <c r="E18" s="82"/>
    </row>
    <row r="19" spans="1:5">
      <c r="A19" s="70">
        <v>17</v>
      </c>
      <c r="B19" s="71">
        <v>42809</v>
      </c>
      <c r="C19" s="72" t="s">
        <v>26</v>
      </c>
      <c r="D19" s="73">
        <v>12000</v>
      </c>
      <c r="E19" s="87"/>
    </row>
    <row r="20" spans="1:5">
      <c r="A20" s="66">
        <v>18</v>
      </c>
      <c r="B20" s="67">
        <v>42810</v>
      </c>
      <c r="C20" s="68" t="s">
        <v>36</v>
      </c>
      <c r="D20" s="69">
        <v>460600</v>
      </c>
      <c r="E20" s="82"/>
    </row>
    <row r="21" spans="1:5">
      <c r="A21" s="70">
        <v>19</v>
      </c>
      <c r="B21" s="71">
        <v>42818</v>
      </c>
      <c r="C21" s="72" t="s">
        <v>9</v>
      </c>
      <c r="D21" s="73">
        <v>233970</v>
      </c>
      <c r="E21" s="87"/>
    </row>
    <row r="22" spans="1:5">
      <c r="A22" s="66">
        <v>20</v>
      </c>
      <c r="B22" s="67">
        <v>42818</v>
      </c>
      <c r="C22" s="68" t="s">
        <v>9</v>
      </c>
      <c r="D22" s="69">
        <v>200000</v>
      </c>
      <c r="E22" s="82"/>
    </row>
    <row r="23" spans="1:5">
      <c r="A23" s="70">
        <v>21</v>
      </c>
      <c r="B23" s="71">
        <v>42818</v>
      </c>
      <c r="C23" s="72" t="s">
        <v>9</v>
      </c>
      <c r="D23" s="73">
        <v>100000</v>
      </c>
      <c r="E23" s="87"/>
    </row>
    <row r="24" spans="1:5">
      <c r="A24" s="66">
        <v>22</v>
      </c>
      <c r="B24" s="67">
        <v>42821</v>
      </c>
      <c r="C24" s="68" t="s">
        <v>10</v>
      </c>
      <c r="D24" s="69">
        <v>1990</v>
      </c>
      <c r="E24" s="82"/>
    </row>
    <row r="25" spans="1:5">
      <c r="A25" s="70">
        <v>23</v>
      </c>
      <c r="B25" s="71">
        <v>42822</v>
      </c>
      <c r="C25" s="72" t="s">
        <v>20</v>
      </c>
      <c r="D25" s="73">
        <v>50000</v>
      </c>
      <c r="E25" s="87"/>
    </row>
    <row r="26" spans="1:5">
      <c r="A26" s="66">
        <v>24</v>
      </c>
      <c r="B26" s="67">
        <v>42822</v>
      </c>
      <c r="C26" s="68" t="s">
        <v>26</v>
      </c>
      <c r="D26" s="69">
        <v>11130</v>
      </c>
      <c r="E26" s="82"/>
    </row>
    <row r="27" spans="1:5">
      <c r="A27" s="70">
        <v>25</v>
      </c>
      <c r="B27" s="71">
        <v>42822</v>
      </c>
      <c r="C27" s="72" t="s">
        <v>26</v>
      </c>
      <c r="D27" s="73">
        <v>24000</v>
      </c>
      <c r="E27" s="87"/>
    </row>
    <row r="28" spans="1:5">
      <c r="A28" s="66">
        <v>26</v>
      </c>
      <c r="B28" s="67">
        <v>42822</v>
      </c>
      <c r="C28" s="68" t="s">
        <v>26</v>
      </c>
      <c r="D28" s="69">
        <v>13000</v>
      </c>
      <c r="E28" s="82"/>
    </row>
    <row r="29" spans="1:5">
      <c r="A29" s="70">
        <v>27</v>
      </c>
      <c r="B29" s="71">
        <v>42822</v>
      </c>
      <c r="C29" s="72" t="s">
        <v>26</v>
      </c>
      <c r="D29" s="73">
        <v>10260</v>
      </c>
      <c r="E29" s="87"/>
    </row>
    <row r="30" spans="1:5">
      <c r="A30" s="66">
        <v>28</v>
      </c>
      <c r="B30" s="67">
        <v>42830</v>
      </c>
      <c r="C30" s="68" t="s">
        <v>36</v>
      </c>
      <c r="D30" s="69">
        <v>8600</v>
      </c>
      <c r="E30" s="82"/>
    </row>
    <row r="31" spans="1:5">
      <c r="A31" s="70">
        <v>29</v>
      </c>
      <c r="B31" s="71">
        <v>42831</v>
      </c>
      <c r="C31" s="72" t="s">
        <v>35</v>
      </c>
      <c r="D31" s="73">
        <v>51000</v>
      </c>
      <c r="E31" s="87"/>
    </row>
    <row r="32" spans="1:5">
      <c r="A32" s="66">
        <v>30</v>
      </c>
      <c r="B32" s="67">
        <v>42835</v>
      </c>
      <c r="C32" s="68" t="s">
        <v>10</v>
      </c>
      <c r="D32" s="69">
        <v>35132</v>
      </c>
      <c r="E32" s="82"/>
    </row>
    <row r="33" spans="1:5">
      <c r="A33" s="70">
        <v>31</v>
      </c>
      <c r="B33" s="71">
        <v>42835</v>
      </c>
      <c r="C33" s="72" t="s">
        <v>10</v>
      </c>
      <c r="D33" s="73">
        <v>55779</v>
      </c>
      <c r="E33" s="87"/>
    </row>
    <row r="34" spans="1:5">
      <c r="A34" s="66">
        <v>32</v>
      </c>
      <c r="B34" s="67">
        <v>42842</v>
      </c>
      <c r="C34" s="68" t="s">
        <v>20</v>
      </c>
      <c r="D34" s="69">
        <v>70000</v>
      </c>
      <c r="E34" s="82"/>
    </row>
    <row r="35" spans="1:5">
      <c r="A35" s="70">
        <v>33</v>
      </c>
      <c r="B35" s="71">
        <v>42849</v>
      </c>
      <c r="C35" s="72" t="s">
        <v>36</v>
      </c>
      <c r="D35" s="73">
        <v>31400</v>
      </c>
      <c r="E35" s="87"/>
    </row>
    <row r="36" spans="1:5">
      <c r="A36" s="66">
        <v>34</v>
      </c>
      <c r="B36" s="67">
        <v>42850</v>
      </c>
      <c r="C36" s="68" t="s">
        <v>10</v>
      </c>
      <c r="D36" s="69">
        <v>1860</v>
      </c>
      <c r="E36" s="82"/>
    </row>
    <row r="37" spans="1:5">
      <c r="A37" s="70">
        <v>35</v>
      </c>
      <c r="B37" s="71">
        <v>42850</v>
      </c>
      <c r="C37" s="72" t="s">
        <v>9</v>
      </c>
      <c r="D37" s="73">
        <v>233970</v>
      </c>
      <c r="E37" s="87"/>
    </row>
    <row r="38" spans="1:5">
      <c r="A38" s="66">
        <v>36</v>
      </c>
      <c r="B38" s="67">
        <v>42850</v>
      </c>
      <c r="C38" s="68" t="s">
        <v>9</v>
      </c>
      <c r="D38" s="69">
        <v>200000</v>
      </c>
      <c r="E38" s="82"/>
    </row>
    <row r="39" spans="1:5">
      <c r="A39" s="70">
        <v>37</v>
      </c>
      <c r="B39" s="71">
        <v>42850</v>
      </c>
      <c r="C39" s="72" t="s">
        <v>9</v>
      </c>
      <c r="D39" s="73">
        <v>100000</v>
      </c>
      <c r="E39" s="87"/>
    </row>
    <row r="40" spans="1:5">
      <c r="A40" s="66">
        <v>38</v>
      </c>
      <c r="B40" s="67">
        <v>42851</v>
      </c>
      <c r="C40" s="68" t="s">
        <v>26</v>
      </c>
      <c r="D40" s="69">
        <v>15260</v>
      </c>
      <c r="E40" s="82"/>
    </row>
    <row r="41" spans="1:5">
      <c r="A41" s="70">
        <v>39</v>
      </c>
      <c r="B41" s="71">
        <v>42851</v>
      </c>
      <c r="C41" s="72" t="s">
        <v>26</v>
      </c>
      <c r="D41" s="73">
        <v>19000</v>
      </c>
      <c r="E41" s="87"/>
    </row>
    <row r="42" spans="1:5">
      <c r="A42" s="66">
        <v>40</v>
      </c>
      <c r="B42" s="67">
        <v>42853</v>
      </c>
      <c r="C42" s="68" t="s">
        <v>35</v>
      </c>
      <c r="D42" s="69">
        <v>1259700</v>
      </c>
      <c r="E42" s="82"/>
    </row>
    <row r="43" spans="1:5">
      <c r="A43" s="70">
        <v>41</v>
      </c>
      <c r="B43" s="71">
        <v>42859</v>
      </c>
      <c r="C43" s="72" t="s">
        <v>20</v>
      </c>
      <c r="D43" s="73">
        <v>50000</v>
      </c>
      <c r="E43" s="87"/>
    </row>
    <row r="44" spans="1:5">
      <c r="A44" s="66">
        <v>42</v>
      </c>
      <c r="B44" s="67">
        <v>42877</v>
      </c>
      <c r="C44" s="68" t="s">
        <v>20</v>
      </c>
      <c r="D44" s="69">
        <v>70000</v>
      </c>
      <c r="E44" s="82"/>
    </row>
    <row r="45" spans="1:5">
      <c r="A45" s="70">
        <v>43</v>
      </c>
      <c r="B45" s="71">
        <v>42879</v>
      </c>
      <c r="C45" s="72" t="s">
        <v>26</v>
      </c>
      <c r="D45" s="73">
        <v>23550</v>
      </c>
      <c r="E45" s="87"/>
    </row>
    <row r="46" spans="1:5">
      <c r="A46" s="66">
        <v>44</v>
      </c>
      <c r="B46" s="67">
        <v>42879</v>
      </c>
      <c r="C46" s="68" t="s">
        <v>26</v>
      </c>
      <c r="D46" s="69">
        <v>80280</v>
      </c>
      <c r="E46" s="82"/>
    </row>
    <row r="47" spans="1:5">
      <c r="A47" s="70">
        <v>45</v>
      </c>
      <c r="B47" s="71">
        <v>42880</v>
      </c>
      <c r="C47" s="72" t="s">
        <v>9</v>
      </c>
      <c r="D47" s="73">
        <v>200000</v>
      </c>
      <c r="E47" s="87"/>
    </row>
    <row r="48" spans="1:5">
      <c r="A48" s="66">
        <v>46</v>
      </c>
      <c r="B48" s="67">
        <v>42880</v>
      </c>
      <c r="C48" s="68" t="s">
        <v>9</v>
      </c>
      <c r="D48" s="69">
        <v>100000</v>
      </c>
      <c r="E48" s="82"/>
    </row>
    <row r="49" spans="1:5">
      <c r="A49" s="70">
        <v>47</v>
      </c>
      <c r="B49" s="71">
        <v>42880</v>
      </c>
      <c r="C49" s="72" t="s">
        <v>9</v>
      </c>
      <c r="D49" s="73">
        <v>233970</v>
      </c>
      <c r="E49" s="87"/>
    </row>
    <row r="50" spans="1:5">
      <c r="A50" s="66">
        <v>48</v>
      </c>
      <c r="B50" s="67">
        <v>42894</v>
      </c>
      <c r="C50" s="68" t="s">
        <v>20</v>
      </c>
      <c r="D50" s="69">
        <v>60000</v>
      </c>
      <c r="E50" s="82"/>
    </row>
    <row r="51" spans="1:5">
      <c r="A51" s="70">
        <v>49</v>
      </c>
      <c r="B51" s="71">
        <v>42907</v>
      </c>
      <c r="C51" s="72" t="s">
        <v>35</v>
      </c>
      <c r="D51" s="73">
        <v>210000</v>
      </c>
      <c r="E51" s="87"/>
    </row>
    <row r="52" spans="1:5">
      <c r="A52" s="66">
        <v>50</v>
      </c>
      <c r="B52" s="67">
        <v>42909</v>
      </c>
      <c r="C52" s="68" t="s">
        <v>20</v>
      </c>
      <c r="D52" s="69">
        <v>50000</v>
      </c>
      <c r="E52" s="82"/>
    </row>
    <row r="53" spans="1:5">
      <c r="A53" s="70">
        <v>51</v>
      </c>
      <c r="B53" s="71">
        <v>42909</v>
      </c>
      <c r="C53" s="72" t="s">
        <v>9</v>
      </c>
      <c r="D53" s="73">
        <v>233970</v>
      </c>
      <c r="E53" s="87"/>
    </row>
    <row r="54" spans="1:5">
      <c r="A54" s="66">
        <v>52</v>
      </c>
      <c r="B54" s="67">
        <v>42909</v>
      </c>
      <c r="C54" s="68" t="s">
        <v>9</v>
      </c>
      <c r="D54" s="69">
        <v>100000</v>
      </c>
      <c r="E54" s="82"/>
    </row>
    <row r="55" spans="1:5">
      <c r="A55" s="70">
        <v>53</v>
      </c>
      <c r="B55" s="71">
        <v>42909</v>
      </c>
      <c r="C55" s="72" t="s">
        <v>9</v>
      </c>
      <c r="D55" s="73">
        <v>200000</v>
      </c>
      <c r="E55" s="87"/>
    </row>
    <row r="56" spans="1:5">
      <c r="A56" s="66">
        <v>54</v>
      </c>
      <c r="B56" s="67">
        <v>42912</v>
      </c>
      <c r="C56" s="68" t="s">
        <v>35</v>
      </c>
      <c r="D56" s="69">
        <v>51000</v>
      </c>
      <c r="E56" s="82"/>
    </row>
    <row r="57" spans="1:5">
      <c r="A57" s="70">
        <v>55</v>
      </c>
      <c r="B57" s="71">
        <v>42912</v>
      </c>
      <c r="C57" s="72" t="s">
        <v>35</v>
      </c>
      <c r="D57" s="73">
        <v>50430</v>
      </c>
      <c r="E57" s="87"/>
    </row>
    <row r="58" spans="1:5">
      <c r="A58" s="66">
        <v>56</v>
      </c>
      <c r="B58" s="67">
        <v>42912</v>
      </c>
      <c r="C58" s="68" t="s">
        <v>10</v>
      </c>
      <c r="D58" s="69">
        <v>2120</v>
      </c>
      <c r="E58" s="82"/>
    </row>
    <row r="59" spans="1:5">
      <c r="A59" s="70">
        <v>57</v>
      </c>
      <c r="B59" s="71">
        <v>42913</v>
      </c>
      <c r="C59" s="72" t="s">
        <v>35</v>
      </c>
      <c r="D59" s="73">
        <v>128000</v>
      </c>
      <c r="E59" s="87"/>
    </row>
    <row r="60" spans="1:5">
      <c r="A60" s="66">
        <v>58</v>
      </c>
      <c r="B60" s="67">
        <v>42913</v>
      </c>
      <c r="C60" s="68" t="s">
        <v>35</v>
      </c>
      <c r="D60" s="69">
        <v>16000</v>
      </c>
      <c r="E60" s="82"/>
    </row>
    <row r="61" spans="1:5">
      <c r="A61" s="70">
        <v>59</v>
      </c>
      <c r="B61" s="71">
        <v>42913</v>
      </c>
      <c r="C61" s="72" t="s">
        <v>35</v>
      </c>
      <c r="D61" s="73">
        <v>306000</v>
      </c>
      <c r="E61" s="87"/>
    </row>
    <row r="62" spans="1:5">
      <c r="A62" s="66">
        <v>60</v>
      </c>
      <c r="B62" s="67">
        <v>42913</v>
      </c>
      <c r="C62" s="68" t="s">
        <v>35</v>
      </c>
      <c r="D62" s="69">
        <v>98000</v>
      </c>
      <c r="E62" s="82"/>
    </row>
    <row r="63" spans="1:5">
      <c r="A63" s="70">
        <v>61</v>
      </c>
      <c r="B63" s="71">
        <v>42914</v>
      </c>
      <c r="C63" s="72" t="s">
        <v>35</v>
      </c>
      <c r="D63" s="73">
        <v>24000</v>
      </c>
      <c r="E63" s="87"/>
    </row>
    <row r="64" spans="1:5">
      <c r="A64" s="66">
        <v>62</v>
      </c>
      <c r="B64" s="67">
        <v>42914</v>
      </c>
      <c r="C64" s="68" t="s">
        <v>35</v>
      </c>
      <c r="D64" s="69">
        <v>107000</v>
      </c>
      <c r="E64" s="82"/>
    </row>
    <row r="65" spans="1:5">
      <c r="A65" s="70">
        <v>63</v>
      </c>
      <c r="B65" s="71">
        <v>42914</v>
      </c>
      <c r="C65" s="72" t="s">
        <v>35</v>
      </c>
      <c r="D65" s="73">
        <v>2430</v>
      </c>
      <c r="E65" s="87"/>
    </row>
    <row r="66" spans="1:5">
      <c r="A66" s="66">
        <v>64</v>
      </c>
      <c r="B66" s="67">
        <v>42914</v>
      </c>
      <c r="C66" s="68" t="s">
        <v>35</v>
      </c>
      <c r="D66" s="69">
        <v>60000</v>
      </c>
      <c r="E66" s="82"/>
    </row>
    <row r="67" spans="1:5">
      <c r="A67" s="70">
        <v>65</v>
      </c>
      <c r="B67" s="71">
        <v>42914</v>
      </c>
      <c r="C67" s="72" t="s">
        <v>35</v>
      </c>
      <c r="D67" s="73">
        <v>128000</v>
      </c>
      <c r="E67" s="87"/>
    </row>
    <row r="68" spans="1:5">
      <c r="A68" s="66">
        <v>66</v>
      </c>
      <c r="B68" s="67">
        <v>42914</v>
      </c>
      <c r="C68" s="68" t="s">
        <v>35</v>
      </c>
      <c r="D68" s="69">
        <v>31570</v>
      </c>
      <c r="E68" s="82"/>
    </row>
    <row r="69" spans="1:5">
      <c r="A69" s="70">
        <v>67</v>
      </c>
      <c r="B69" s="71">
        <v>42914</v>
      </c>
      <c r="C69" s="72" t="s">
        <v>35</v>
      </c>
      <c r="D69" s="73">
        <v>-2430</v>
      </c>
      <c r="E69" s="87"/>
    </row>
    <row r="70" spans="1:5">
      <c r="A70" s="66">
        <v>68</v>
      </c>
      <c r="B70" s="67">
        <v>42916</v>
      </c>
      <c r="C70" s="68" t="s">
        <v>36</v>
      </c>
      <c r="D70" s="69">
        <v>5000</v>
      </c>
      <c r="E70" s="82"/>
    </row>
    <row r="71" spans="1:5">
      <c r="A71" s="70">
        <v>69</v>
      </c>
      <c r="B71" s="71">
        <v>42923</v>
      </c>
      <c r="C71" s="72" t="s">
        <v>20</v>
      </c>
      <c r="D71" s="73">
        <v>50000</v>
      </c>
      <c r="E71" s="87"/>
    </row>
    <row r="72" spans="1:5">
      <c r="A72" s="66">
        <v>70</v>
      </c>
      <c r="B72" s="67">
        <v>42928</v>
      </c>
      <c r="C72" s="68" t="s">
        <v>35</v>
      </c>
      <c r="D72" s="69">
        <v>32000</v>
      </c>
      <c r="E72" s="82"/>
    </row>
    <row r="73" spans="1:5">
      <c r="A73" s="70">
        <v>71</v>
      </c>
      <c r="B73" s="71">
        <v>42929</v>
      </c>
      <c r="C73" s="72" t="s">
        <v>35</v>
      </c>
      <c r="D73" s="73">
        <v>510000</v>
      </c>
      <c r="E73" s="87"/>
    </row>
    <row r="74" spans="1:5">
      <c r="A74" s="66">
        <v>72</v>
      </c>
      <c r="B74" s="67">
        <v>42929</v>
      </c>
      <c r="C74" s="68" t="s">
        <v>35</v>
      </c>
      <c r="D74" s="69">
        <v>17300</v>
      </c>
      <c r="E74" s="82"/>
    </row>
    <row r="75" spans="1:5">
      <c r="A75" s="70">
        <v>73</v>
      </c>
      <c r="B75" s="71">
        <v>42929</v>
      </c>
      <c r="C75" s="72" t="s">
        <v>35</v>
      </c>
      <c r="D75" s="73">
        <v>2000</v>
      </c>
      <c r="E75" s="87"/>
    </row>
    <row r="76" spans="1:5">
      <c r="A76" s="66">
        <v>74</v>
      </c>
      <c r="B76" s="67">
        <v>42929</v>
      </c>
      <c r="C76" s="68" t="s">
        <v>35</v>
      </c>
      <c r="D76" s="69">
        <v>136000</v>
      </c>
      <c r="E76" s="82"/>
    </row>
    <row r="77" spans="1:5">
      <c r="A77" s="70">
        <v>75</v>
      </c>
      <c r="B77" s="71">
        <v>42930</v>
      </c>
      <c r="C77" s="72" t="s">
        <v>35</v>
      </c>
      <c r="D77" s="73">
        <v>40000</v>
      </c>
      <c r="E77" s="87"/>
    </row>
    <row r="78" spans="1:5">
      <c r="A78" s="66">
        <v>76</v>
      </c>
      <c r="B78" s="67">
        <v>42930</v>
      </c>
      <c r="C78" s="68" t="s">
        <v>35</v>
      </c>
      <c r="D78" s="69">
        <v>3700</v>
      </c>
      <c r="E78" s="82"/>
    </row>
    <row r="79" spans="1:5">
      <c r="A79" s="70">
        <v>77</v>
      </c>
      <c r="B79" s="71">
        <v>42930</v>
      </c>
      <c r="C79" s="72" t="s">
        <v>35</v>
      </c>
      <c r="D79" s="73">
        <v>136000</v>
      </c>
      <c r="E79" s="87"/>
    </row>
    <row r="80" spans="1:5">
      <c r="A80" s="66">
        <v>78</v>
      </c>
      <c r="B80" s="67">
        <v>42930</v>
      </c>
      <c r="C80" s="68" t="s">
        <v>35</v>
      </c>
      <c r="D80" s="69">
        <v>96000</v>
      </c>
      <c r="E80" s="82"/>
    </row>
    <row r="81" spans="1:5">
      <c r="A81" s="70">
        <v>79</v>
      </c>
      <c r="B81" s="71">
        <v>42930</v>
      </c>
      <c r="C81" s="72" t="s">
        <v>35</v>
      </c>
      <c r="D81" s="73">
        <v>27000</v>
      </c>
      <c r="E81" s="87"/>
    </row>
    <row r="82" spans="1:5">
      <c r="A82" s="66">
        <v>80</v>
      </c>
      <c r="B82" s="67">
        <v>42930</v>
      </c>
      <c r="C82" s="68" t="s">
        <v>35</v>
      </c>
      <c r="D82" s="69">
        <v>7900</v>
      </c>
      <c r="E82" s="82"/>
    </row>
    <row r="83" spans="1:5">
      <c r="A83" s="70">
        <v>81</v>
      </c>
      <c r="B83" s="71">
        <v>42933</v>
      </c>
      <c r="C83" s="72" t="s">
        <v>35</v>
      </c>
      <c r="D83" s="73">
        <v>-210000</v>
      </c>
      <c r="E83" s="87"/>
    </row>
    <row r="84" spans="1:5">
      <c r="A84" s="66">
        <v>82</v>
      </c>
      <c r="B84" s="67">
        <v>42940</v>
      </c>
      <c r="C84" s="68" t="s">
        <v>26</v>
      </c>
      <c r="D84" s="69">
        <v>28000</v>
      </c>
      <c r="E84" s="82"/>
    </row>
    <row r="85" spans="1:5">
      <c r="A85" s="70">
        <v>83</v>
      </c>
      <c r="B85" s="71">
        <v>42940</v>
      </c>
      <c r="C85" s="72" t="s">
        <v>26</v>
      </c>
      <c r="D85" s="73">
        <v>31000</v>
      </c>
      <c r="E85" s="87"/>
    </row>
    <row r="86" spans="1:5">
      <c r="A86" s="66">
        <v>84</v>
      </c>
      <c r="B86" s="67">
        <v>42941</v>
      </c>
      <c r="C86" s="68" t="s">
        <v>10</v>
      </c>
      <c r="D86" s="69">
        <v>2260</v>
      </c>
      <c r="E86" s="82"/>
    </row>
    <row r="87" spans="1:5">
      <c r="A87" s="70">
        <v>85</v>
      </c>
      <c r="B87" s="71">
        <v>42941</v>
      </c>
      <c r="C87" s="72" t="s">
        <v>9</v>
      </c>
      <c r="D87" s="73">
        <v>200000</v>
      </c>
      <c r="E87" s="87"/>
    </row>
    <row r="88" spans="1:5">
      <c r="A88" s="66">
        <v>86</v>
      </c>
      <c r="B88" s="67">
        <v>42941</v>
      </c>
      <c r="C88" s="68" t="s">
        <v>9</v>
      </c>
      <c r="D88" s="69">
        <v>100000</v>
      </c>
      <c r="E88" s="82"/>
    </row>
    <row r="89" spans="1:5">
      <c r="A89" s="70">
        <v>87</v>
      </c>
      <c r="B89" s="71">
        <v>42941</v>
      </c>
      <c r="C89" s="72" t="s">
        <v>9</v>
      </c>
      <c r="D89" s="73">
        <v>233970</v>
      </c>
      <c r="E89" s="87"/>
    </row>
    <row r="90" spans="1:5">
      <c r="A90" s="66">
        <v>88</v>
      </c>
      <c r="B90" s="67">
        <v>42942</v>
      </c>
      <c r="C90" s="68" t="s">
        <v>20</v>
      </c>
      <c r="D90" s="69">
        <v>50000</v>
      </c>
      <c r="E90" s="82"/>
    </row>
    <row r="91" spans="1:5">
      <c r="A91" s="70">
        <v>89</v>
      </c>
      <c r="B91" s="71">
        <v>42944</v>
      </c>
      <c r="C91" s="72" t="s">
        <v>35</v>
      </c>
      <c r="D91" s="73">
        <v>150000</v>
      </c>
      <c r="E91" s="87"/>
    </row>
    <row r="92" spans="1:5">
      <c r="A92" s="66">
        <v>90</v>
      </c>
      <c r="B92" s="67">
        <v>42944</v>
      </c>
      <c r="C92" s="68" t="s">
        <v>26</v>
      </c>
      <c r="D92" s="69">
        <v>15360</v>
      </c>
      <c r="E92" s="82"/>
    </row>
    <row r="93" spans="1:5">
      <c r="A93" s="70">
        <v>91</v>
      </c>
      <c r="B93" s="71">
        <v>42950</v>
      </c>
      <c r="C93" s="72" t="s">
        <v>20</v>
      </c>
      <c r="D93" s="73">
        <v>66000</v>
      </c>
      <c r="E93" s="87"/>
    </row>
    <row r="94" spans="1:5">
      <c r="A94" s="66">
        <v>92</v>
      </c>
      <c r="B94" s="67">
        <v>42961</v>
      </c>
      <c r="C94" s="68" t="s">
        <v>20</v>
      </c>
      <c r="D94" s="69">
        <v>50000</v>
      </c>
      <c r="E94" s="82"/>
    </row>
    <row r="95" spans="1:5">
      <c r="A95" s="70">
        <v>93</v>
      </c>
      <c r="B95" s="71">
        <v>42964</v>
      </c>
      <c r="C95" s="72" t="s">
        <v>35</v>
      </c>
      <c r="D95" s="73">
        <v>26340</v>
      </c>
      <c r="E95" s="87"/>
    </row>
    <row r="96" spans="1:5">
      <c r="A96" s="66">
        <v>94</v>
      </c>
      <c r="B96" s="67">
        <v>42964</v>
      </c>
      <c r="C96" s="68" t="s">
        <v>35</v>
      </c>
      <c r="D96" s="69">
        <v>120000</v>
      </c>
      <c r="E96" s="82"/>
    </row>
    <row r="97" spans="1:5">
      <c r="A97" s="70">
        <v>95</v>
      </c>
      <c r="B97" s="71">
        <v>42965</v>
      </c>
      <c r="C97" s="72" t="s">
        <v>35</v>
      </c>
      <c r="D97" s="73">
        <v>300000</v>
      </c>
      <c r="E97" s="87"/>
    </row>
    <row r="98" spans="1:5">
      <c r="A98" s="66">
        <v>96</v>
      </c>
      <c r="B98" s="67">
        <v>42965</v>
      </c>
      <c r="C98" s="68" t="s">
        <v>35</v>
      </c>
      <c r="D98" s="69">
        <v>104000</v>
      </c>
      <c r="E98" s="82"/>
    </row>
    <row r="99" spans="1:5">
      <c r="A99" s="70">
        <v>97</v>
      </c>
      <c r="B99" s="71">
        <v>42965</v>
      </c>
      <c r="C99" s="72" t="s">
        <v>35</v>
      </c>
      <c r="D99" s="73">
        <v>-150000</v>
      </c>
      <c r="E99" s="87"/>
    </row>
    <row r="100" spans="1:5">
      <c r="A100" s="66">
        <v>98</v>
      </c>
      <c r="B100" s="67">
        <v>42965</v>
      </c>
      <c r="C100" s="68" t="s">
        <v>35</v>
      </c>
      <c r="D100" s="69">
        <v>110000</v>
      </c>
      <c r="E100" s="82"/>
    </row>
    <row r="101" spans="1:5">
      <c r="A101" s="70">
        <v>99</v>
      </c>
      <c r="B101" s="71">
        <v>42972</v>
      </c>
      <c r="C101" s="72" t="s">
        <v>10</v>
      </c>
      <c r="D101" s="73">
        <v>2240</v>
      </c>
      <c r="E101" s="87"/>
    </row>
    <row r="102" spans="1:5">
      <c r="A102" s="66">
        <v>100</v>
      </c>
      <c r="B102" s="67">
        <v>42972</v>
      </c>
      <c r="C102" s="68" t="s">
        <v>9</v>
      </c>
      <c r="D102" s="69">
        <v>243020</v>
      </c>
      <c r="E102" s="82"/>
    </row>
    <row r="103" spans="1:5">
      <c r="A103" s="70">
        <v>101</v>
      </c>
      <c r="B103" s="71">
        <v>42972</v>
      </c>
      <c r="C103" s="72" t="s">
        <v>9</v>
      </c>
      <c r="D103" s="73">
        <v>200000</v>
      </c>
      <c r="E103" s="87"/>
    </row>
    <row r="104" spans="1:5">
      <c r="A104" s="66">
        <v>102</v>
      </c>
      <c r="B104" s="67">
        <v>42972</v>
      </c>
      <c r="C104" s="68" t="s">
        <v>9</v>
      </c>
      <c r="D104" s="69">
        <v>100000</v>
      </c>
      <c r="E104" s="82"/>
    </row>
    <row r="105" spans="1:5">
      <c r="A105" s="70">
        <v>103</v>
      </c>
      <c r="B105" s="71">
        <v>42979</v>
      </c>
      <c r="C105" s="72" t="s">
        <v>35</v>
      </c>
      <c r="D105" s="73">
        <v>276000</v>
      </c>
      <c r="E105" s="87"/>
    </row>
    <row r="106" spans="1:5">
      <c r="A106" s="66">
        <v>104</v>
      </c>
      <c r="B106" s="67">
        <v>42981</v>
      </c>
      <c r="C106" s="68" t="s">
        <v>35</v>
      </c>
      <c r="D106" s="69">
        <v>66000</v>
      </c>
      <c r="E106" s="82"/>
    </row>
    <row r="107" spans="1:5">
      <c r="A107" s="70">
        <v>105</v>
      </c>
      <c r="B107" s="71">
        <v>42981</v>
      </c>
      <c r="C107" s="72" t="s">
        <v>35</v>
      </c>
      <c r="D107" s="73">
        <v>2508000</v>
      </c>
      <c r="E107" s="87"/>
    </row>
    <row r="108" spans="1:5">
      <c r="A108" s="66">
        <v>106</v>
      </c>
      <c r="B108" s="67">
        <v>42982</v>
      </c>
      <c r="C108" s="68" t="s">
        <v>35</v>
      </c>
      <c r="D108" s="69">
        <v>19000</v>
      </c>
      <c r="E108" s="82"/>
    </row>
    <row r="109" spans="1:5">
      <c r="A109" s="70">
        <v>107</v>
      </c>
      <c r="B109" s="71">
        <v>42983</v>
      </c>
      <c r="C109" s="72" t="s">
        <v>35</v>
      </c>
      <c r="D109" s="73">
        <v>17000</v>
      </c>
      <c r="E109" s="87"/>
    </row>
    <row r="110" spans="1:5">
      <c r="A110" s="66">
        <v>108</v>
      </c>
      <c r="B110" s="67">
        <v>42983</v>
      </c>
      <c r="C110" s="68" t="s">
        <v>35</v>
      </c>
      <c r="D110" s="69">
        <v>9300</v>
      </c>
      <c r="E110" s="82"/>
    </row>
    <row r="111" spans="1:5">
      <c r="A111" s="70">
        <v>109</v>
      </c>
      <c r="B111" s="71">
        <v>42983</v>
      </c>
      <c r="C111" s="72" t="s">
        <v>35</v>
      </c>
      <c r="D111" s="73">
        <v>63380</v>
      </c>
      <c r="E111" s="87"/>
    </row>
    <row r="112" spans="1:5">
      <c r="A112" s="66">
        <v>110</v>
      </c>
      <c r="B112" s="67">
        <v>42984</v>
      </c>
      <c r="C112" s="68" t="s">
        <v>35</v>
      </c>
      <c r="D112" s="69">
        <v>66400</v>
      </c>
      <c r="E112" s="82"/>
    </row>
    <row r="113" spans="1:5">
      <c r="A113" s="70">
        <v>111</v>
      </c>
      <c r="B113" s="71">
        <v>42985</v>
      </c>
      <c r="C113" s="72" t="s">
        <v>35</v>
      </c>
      <c r="D113" s="73">
        <v>30000</v>
      </c>
      <c r="E113" s="87"/>
    </row>
    <row r="114" spans="1:5">
      <c r="A114" s="66">
        <v>112</v>
      </c>
      <c r="B114" s="67">
        <v>42985</v>
      </c>
      <c r="C114" s="68" t="s">
        <v>35</v>
      </c>
      <c r="D114" s="69">
        <v>39000</v>
      </c>
      <c r="E114" s="82"/>
    </row>
    <row r="115" spans="1:5">
      <c r="A115" s="70">
        <v>113</v>
      </c>
      <c r="B115" s="71">
        <v>42986</v>
      </c>
      <c r="C115" s="72" t="s">
        <v>35</v>
      </c>
      <c r="D115" s="73">
        <v>31000</v>
      </c>
      <c r="E115" s="87"/>
    </row>
    <row r="116" spans="1:5">
      <c r="A116" s="66">
        <v>114</v>
      </c>
      <c r="B116" s="67">
        <v>42986</v>
      </c>
      <c r="C116" s="68" t="s">
        <v>35</v>
      </c>
      <c r="D116" s="69">
        <v>27000</v>
      </c>
      <c r="E116" s="82"/>
    </row>
    <row r="117" spans="1:5">
      <c r="A117" s="70">
        <v>115</v>
      </c>
      <c r="B117" s="71">
        <v>42986</v>
      </c>
      <c r="C117" s="72" t="s">
        <v>35</v>
      </c>
      <c r="D117" s="73">
        <v>62500</v>
      </c>
      <c r="E117" s="87"/>
    </row>
    <row r="118" spans="1:5">
      <c r="A118" s="66">
        <v>116</v>
      </c>
      <c r="B118" s="67">
        <v>42989</v>
      </c>
      <c r="C118" s="68" t="s">
        <v>20</v>
      </c>
      <c r="D118" s="69">
        <v>50000</v>
      </c>
      <c r="E118" s="82"/>
    </row>
    <row r="119" spans="1:5">
      <c r="A119" s="70">
        <v>117</v>
      </c>
      <c r="B119" s="71">
        <v>42991</v>
      </c>
      <c r="C119" s="72" t="s">
        <v>35</v>
      </c>
      <c r="D119" s="73">
        <v>-276000</v>
      </c>
      <c r="E119" s="87"/>
    </row>
    <row r="120" spans="1:5">
      <c r="A120" s="66">
        <v>118</v>
      </c>
      <c r="B120" s="67">
        <v>42991</v>
      </c>
      <c r="C120" s="68" t="s">
        <v>35</v>
      </c>
      <c r="D120" s="69">
        <v>315080</v>
      </c>
      <c r="E120" s="82"/>
    </row>
    <row r="121" spans="1:5">
      <c r="A121" s="70">
        <v>119</v>
      </c>
      <c r="B121" s="71">
        <v>42992</v>
      </c>
      <c r="C121" s="72" t="s">
        <v>20</v>
      </c>
      <c r="D121" s="73">
        <v>50000</v>
      </c>
      <c r="E121" s="87"/>
    </row>
    <row r="122" spans="1:5">
      <c r="A122" s="66">
        <v>120</v>
      </c>
      <c r="B122" s="67">
        <v>42996</v>
      </c>
      <c r="C122" s="68" t="s">
        <v>26</v>
      </c>
      <c r="D122" s="69">
        <v>13180</v>
      </c>
      <c r="E122" s="82"/>
    </row>
    <row r="123" spans="1:5">
      <c r="A123" s="70">
        <v>121</v>
      </c>
      <c r="B123" s="71">
        <v>42997</v>
      </c>
      <c r="C123" s="72" t="s">
        <v>26</v>
      </c>
      <c r="D123" s="73">
        <v>11980</v>
      </c>
      <c r="E123" s="87"/>
    </row>
    <row r="124" spans="1:5">
      <c r="A124" s="66">
        <v>122</v>
      </c>
      <c r="B124" s="67">
        <v>43000</v>
      </c>
      <c r="C124" s="68" t="s">
        <v>26</v>
      </c>
      <c r="D124" s="69">
        <v>5210</v>
      </c>
      <c r="E124" s="82"/>
    </row>
    <row r="125" spans="1:5">
      <c r="A125" s="70">
        <v>123</v>
      </c>
      <c r="B125" s="71">
        <v>43000</v>
      </c>
      <c r="C125" s="72" t="s">
        <v>26</v>
      </c>
      <c r="D125" s="73">
        <v>4900</v>
      </c>
      <c r="E125" s="87"/>
    </row>
    <row r="126" spans="1:5">
      <c r="A126" s="66">
        <v>124</v>
      </c>
      <c r="B126" s="67">
        <v>43003</v>
      </c>
      <c r="C126" s="68" t="s">
        <v>9</v>
      </c>
      <c r="D126" s="69">
        <v>200000</v>
      </c>
      <c r="E126" s="82"/>
    </row>
    <row r="127" spans="1:5">
      <c r="A127" s="70">
        <v>125</v>
      </c>
      <c r="B127" s="71">
        <v>43003</v>
      </c>
      <c r="C127" s="72" t="s">
        <v>9</v>
      </c>
      <c r="D127" s="73">
        <v>243020</v>
      </c>
      <c r="E127" s="87"/>
    </row>
    <row r="128" spans="1:5">
      <c r="A128" s="66">
        <v>126</v>
      </c>
      <c r="B128" s="67">
        <v>43003</v>
      </c>
      <c r="C128" s="68" t="s">
        <v>10</v>
      </c>
      <c r="D128" s="69">
        <v>2400</v>
      </c>
      <c r="E128" s="82"/>
    </row>
    <row r="129" spans="1:5">
      <c r="A129" s="70">
        <v>127</v>
      </c>
      <c r="B129" s="71">
        <v>43003</v>
      </c>
      <c r="C129" s="72" t="s">
        <v>35</v>
      </c>
      <c r="D129" s="73">
        <v>10100</v>
      </c>
      <c r="E129" s="87"/>
    </row>
    <row r="130" spans="1:5">
      <c r="A130" s="66">
        <v>128</v>
      </c>
      <c r="B130" s="67">
        <v>43003</v>
      </c>
      <c r="C130" s="68" t="s">
        <v>35</v>
      </c>
      <c r="D130" s="69">
        <v>50000</v>
      </c>
      <c r="E130" s="82"/>
    </row>
    <row r="131" spans="1:5">
      <c r="A131" s="70">
        <v>129</v>
      </c>
      <c r="B131" s="71">
        <v>43003</v>
      </c>
      <c r="C131" s="72" t="s">
        <v>9</v>
      </c>
      <c r="D131" s="73">
        <v>100000</v>
      </c>
      <c r="E131" s="87"/>
    </row>
    <row r="132" spans="1:5">
      <c r="A132" s="66">
        <v>130</v>
      </c>
      <c r="B132" s="67">
        <v>43004</v>
      </c>
      <c r="C132" s="68" t="s">
        <v>34</v>
      </c>
      <c r="D132" s="69">
        <v>13000</v>
      </c>
      <c r="E132" s="82"/>
    </row>
    <row r="133" spans="1:5">
      <c r="A133" s="70">
        <v>131</v>
      </c>
      <c r="B133" s="71">
        <v>43004</v>
      </c>
      <c r="C133" s="72" t="s">
        <v>35</v>
      </c>
      <c r="D133" s="73">
        <v>99000</v>
      </c>
      <c r="E133" s="87"/>
    </row>
    <row r="134" spans="1:5">
      <c r="A134" s="66">
        <v>132</v>
      </c>
      <c r="B134" s="67">
        <v>43007</v>
      </c>
      <c r="C134" s="68" t="s">
        <v>20</v>
      </c>
      <c r="D134" s="69">
        <v>60000</v>
      </c>
      <c r="E134" s="82"/>
    </row>
    <row r="135" spans="1:5">
      <c r="A135" s="70">
        <v>133</v>
      </c>
      <c r="B135" s="71">
        <v>43007</v>
      </c>
      <c r="C135" s="72" t="s">
        <v>26</v>
      </c>
      <c r="D135" s="73">
        <v>19480</v>
      </c>
      <c r="E135" s="87"/>
    </row>
    <row r="136" spans="1:5">
      <c r="A136" s="66">
        <v>134</v>
      </c>
      <c r="B136" s="67">
        <v>43019</v>
      </c>
      <c r="C136" s="68" t="s">
        <v>35</v>
      </c>
      <c r="D136" s="69">
        <v>314000</v>
      </c>
      <c r="E136" s="82"/>
    </row>
    <row r="137" spans="1:5">
      <c r="A137" s="70">
        <v>135</v>
      </c>
      <c r="B137" s="71">
        <v>43024</v>
      </c>
      <c r="C137" s="72" t="s">
        <v>34</v>
      </c>
      <c r="D137" s="73">
        <v>1500</v>
      </c>
      <c r="E137" s="87"/>
    </row>
    <row r="138" spans="1:5">
      <c r="A138" s="66">
        <v>136</v>
      </c>
      <c r="B138" s="67">
        <v>43025</v>
      </c>
      <c r="C138" s="68" t="s">
        <v>26</v>
      </c>
      <c r="D138" s="69">
        <v>30000</v>
      </c>
      <c r="E138" s="82"/>
    </row>
    <row r="139" spans="1:5">
      <c r="A139" s="70">
        <v>137</v>
      </c>
      <c r="B139" s="71">
        <v>43025</v>
      </c>
      <c r="C139" s="72" t="s">
        <v>26</v>
      </c>
      <c r="D139" s="73">
        <v>36030</v>
      </c>
      <c r="E139" s="87"/>
    </row>
    <row r="140" spans="1:5">
      <c r="A140" s="66">
        <v>138</v>
      </c>
      <c r="B140" s="67">
        <v>43025</v>
      </c>
      <c r="C140" s="68" t="s">
        <v>20</v>
      </c>
      <c r="D140" s="69">
        <v>60000</v>
      </c>
      <c r="E140" s="82"/>
    </row>
    <row r="141" spans="1:5">
      <c r="A141" s="70">
        <v>139</v>
      </c>
      <c r="B141" s="71">
        <v>43027</v>
      </c>
      <c r="C141" s="72" t="s">
        <v>26</v>
      </c>
      <c r="D141" s="73">
        <v>12600</v>
      </c>
      <c r="E141" s="87"/>
    </row>
    <row r="142" spans="1:5">
      <c r="A142" s="66">
        <v>140</v>
      </c>
      <c r="B142" s="67">
        <v>43033</v>
      </c>
      <c r="C142" s="68" t="s">
        <v>10</v>
      </c>
      <c r="D142" s="69">
        <v>2460</v>
      </c>
      <c r="E142" s="82"/>
    </row>
    <row r="143" spans="1:5">
      <c r="A143" s="70">
        <v>141</v>
      </c>
      <c r="B143" s="71">
        <v>43033</v>
      </c>
      <c r="C143" s="72" t="s">
        <v>35</v>
      </c>
      <c r="D143" s="73">
        <v>3000</v>
      </c>
      <c r="E143" s="87"/>
    </row>
    <row r="144" spans="1:5">
      <c r="A144" s="66">
        <v>142</v>
      </c>
      <c r="B144" s="67">
        <v>43033</v>
      </c>
      <c r="C144" s="68" t="s">
        <v>35</v>
      </c>
      <c r="D144" s="69">
        <v>18000</v>
      </c>
      <c r="E144" s="82"/>
    </row>
    <row r="145" spans="1:5">
      <c r="A145" s="70">
        <v>143</v>
      </c>
      <c r="B145" s="71">
        <v>43033</v>
      </c>
      <c r="C145" s="72" t="s">
        <v>9</v>
      </c>
      <c r="D145" s="73">
        <v>100000</v>
      </c>
      <c r="E145" s="87"/>
    </row>
    <row r="146" spans="1:5">
      <c r="A146" s="66">
        <v>144</v>
      </c>
      <c r="B146" s="67">
        <v>43033</v>
      </c>
      <c r="C146" s="68" t="s">
        <v>35</v>
      </c>
      <c r="D146" s="69">
        <v>15000</v>
      </c>
      <c r="E146" s="82"/>
    </row>
    <row r="147" spans="1:5">
      <c r="A147" s="70">
        <v>145</v>
      </c>
      <c r="B147" s="71">
        <v>43033</v>
      </c>
      <c r="C147" s="72" t="s">
        <v>35</v>
      </c>
      <c r="D147" s="73">
        <v>89000</v>
      </c>
      <c r="E147" s="87"/>
    </row>
    <row r="148" spans="1:5">
      <c r="A148" s="66">
        <v>146</v>
      </c>
      <c r="B148" s="67">
        <v>43033</v>
      </c>
      <c r="C148" s="68" t="s">
        <v>35</v>
      </c>
      <c r="D148" s="69">
        <v>50000</v>
      </c>
      <c r="E148" s="82"/>
    </row>
    <row r="149" spans="1:5">
      <c r="A149" s="70">
        <v>147</v>
      </c>
      <c r="B149" s="71">
        <v>43033</v>
      </c>
      <c r="C149" s="72" t="s">
        <v>9</v>
      </c>
      <c r="D149" s="73">
        <v>200000</v>
      </c>
      <c r="E149" s="87"/>
    </row>
    <row r="150" spans="1:5">
      <c r="A150" s="66">
        <v>148</v>
      </c>
      <c r="B150" s="67">
        <v>43033</v>
      </c>
      <c r="C150" s="68" t="s">
        <v>9</v>
      </c>
      <c r="D150" s="69">
        <v>243020</v>
      </c>
      <c r="E150" s="82"/>
    </row>
    <row r="151" spans="1:5">
      <c r="A151" s="70">
        <v>149</v>
      </c>
      <c r="B151" s="71">
        <v>43033</v>
      </c>
      <c r="C151" s="72" t="s">
        <v>35</v>
      </c>
      <c r="D151" s="73">
        <v>23580</v>
      </c>
      <c r="E151" s="87"/>
    </row>
    <row r="152" spans="1:5">
      <c r="A152" s="66">
        <v>150</v>
      </c>
      <c r="B152" s="67">
        <v>43034</v>
      </c>
      <c r="C152" s="68" t="s">
        <v>35</v>
      </c>
      <c r="D152" s="69">
        <v>64000</v>
      </c>
      <c r="E152" s="82"/>
    </row>
    <row r="153" spans="1:5">
      <c r="A153" s="70">
        <v>151</v>
      </c>
      <c r="B153" s="71">
        <v>43034</v>
      </c>
      <c r="C153" s="72" t="s">
        <v>35</v>
      </c>
      <c r="D153" s="73">
        <v>36300</v>
      </c>
      <c r="E153" s="87"/>
    </row>
    <row r="154" spans="1:5">
      <c r="A154" s="66">
        <v>152</v>
      </c>
      <c r="B154" s="67">
        <v>43034</v>
      </c>
      <c r="C154" s="68" t="s">
        <v>35</v>
      </c>
      <c r="D154" s="69">
        <v>113000</v>
      </c>
      <c r="E154" s="82"/>
    </row>
    <row r="155" spans="1:5">
      <c r="A155" s="70">
        <v>153</v>
      </c>
      <c r="B155" s="71">
        <v>43034</v>
      </c>
      <c r="C155" s="72" t="s">
        <v>35</v>
      </c>
      <c r="D155" s="73">
        <v>35800</v>
      </c>
      <c r="E155" s="87"/>
    </row>
    <row r="156" spans="1:5">
      <c r="A156" s="66">
        <v>154</v>
      </c>
      <c r="B156" s="67">
        <v>43034</v>
      </c>
      <c r="C156" s="68" t="s">
        <v>35</v>
      </c>
      <c r="D156" s="69">
        <v>40000</v>
      </c>
      <c r="E156" s="82"/>
    </row>
    <row r="157" spans="1:5">
      <c r="A157" s="70">
        <v>155</v>
      </c>
      <c r="B157" s="71">
        <v>43034</v>
      </c>
      <c r="C157" s="72" t="s">
        <v>35</v>
      </c>
      <c r="D157" s="73">
        <v>98000</v>
      </c>
      <c r="E157" s="87"/>
    </row>
    <row r="158" spans="1:5">
      <c r="A158" s="66">
        <v>156</v>
      </c>
      <c r="B158" s="67">
        <v>43035</v>
      </c>
      <c r="C158" s="68" t="s">
        <v>26</v>
      </c>
      <c r="D158" s="69">
        <v>10460</v>
      </c>
      <c r="E158" s="82"/>
    </row>
    <row r="159" spans="1:5">
      <c r="A159" s="70">
        <v>157</v>
      </c>
      <c r="B159" s="71">
        <v>43035</v>
      </c>
      <c r="C159" s="72" t="s">
        <v>26</v>
      </c>
      <c r="D159" s="73">
        <v>4000</v>
      </c>
      <c r="E159" s="87"/>
    </row>
    <row r="160" spans="1:5">
      <c r="A160" s="66">
        <v>158</v>
      </c>
      <c r="B160" s="67">
        <v>43040</v>
      </c>
      <c r="C160" s="68" t="s">
        <v>35</v>
      </c>
      <c r="D160" s="69">
        <v>11500</v>
      </c>
      <c r="E160" s="82"/>
    </row>
    <row r="161" spans="1:5">
      <c r="A161" s="70">
        <v>159</v>
      </c>
      <c r="B161" s="71">
        <v>43040</v>
      </c>
      <c r="C161" s="72" t="s">
        <v>35</v>
      </c>
      <c r="D161" s="73">
        <v>51000</v>
      </c>
      <c r="E161" s="87"/>
    </row>
    <row r="162" spans="1:5">
      <c r="A162" s="66">
        <v>160</v>
      </c>
      <c r="B162" s="67">
        <v>43041</v>
      </c>
      <c r="C162" s="68" t="s">
        <v>20</v>
      </c>
      <c r="D162" s="69">
        <v>50000</v>
      </c>
      <c r="E162" s="82"/>
    </row>
    <row r="163" spans="1:5">
      <c r="A163" s="70">
        <v>161</v>
      </c>
      <c r="B163" s="71">
        <v>43041</v>
      </c>
      <c r="C163" s="72" t="s">
        <v>26</v>
      </c>
      <c r="D163" s="73">
        <v>6280</v>
      </c>
      <c r="E163" s="87"/>
    </row>
    <row r="164" spans="1:5">
      <c r="A164" s="66">
        <v>162</v>
      </c>
      <c r="B164" s="67">
        <v>43041</v>
      </c>
      <c r="C164" s="68" t="s">
        <v>26</v>
      </c>
      <c r="D164" s="69">
        <v>4600</v>
      </c>
      <c r="E164" s="82"/>
    </row>
    <row r="165" spans="1:5">
      <c r="A165" s="70">
        <v>163</v>
      </c>
      <c r="B165" s="71">
        <v>43042</v>
      </c>
      <c r="C165" s="72" t="s">
        <v>35</v>
      </c>
      <c r="D165" s="73">
        <v>88000</v>
      </c>
      <c r="E165" s="87"/>
    </row>
    <row r="166" spans="1:5">
      <c r="A166" s="66">
        <v>164</v>
      </c>
      <c r="B166" s="67">
        <v>43048</v>
      </c>
      <c r="C166" s="68" t="s">
        <v>20</v>
      </c>
      <c r="D166" s="69">
        <v>50000</v>
      </c>
      <c r="E166" s="82"/>
    </row>
    <row r="167" spans="1:5">
      <c r="A167" s="70">
        <v>165</v>
      </c>
      <c r="B167" s="71">
        <v>43053</v>
      </c>
      <c r="C167" s="72" t="s">
        <v>26</v>
      </c>
      <c r="D167" s="73">
        <v>16940</v>
      </c>
      <c r="E167" s="87"/>
    </row>
    <row r="168" spans="1:5">
      <c r="A168" s="66">
        <v>166</v>
      </c>
      <c r="B168" s="67">
        <v>43056</v>
      </c>
      <c r="C168" s="68" t="s">
        <v>20</v>
      </c>
      <c r="D168" s="69">
        <v>70000</v>
      </c>
      <c r="E168" s="82"/>
    </row>
    <row r="169" spans="1:5">
      <c r="A169" s="70">
        <v>167</v>
      </c>
      <c r="B169" s="71">
        <v>43062</v>
      </c>
      <c r="C169" s="72" t="s">
        <v>26</v>
      </c>
      <c r="D169" s="73">
        <v>11900</v>
      </c>
      <c r="E169" s="87"/>
    </row>
    <row r="170" spans="1:5">
      <c r="A170" s="66">
        <v>168</v>
      </c>
      <c r="B170" s="67">
        <v>43063</v>
      </c>
      <c r="C170" s="68" t="s">
        <v>9</v>
      </c>
      <c r="D170" s="69">
        <v>200000</v>
      </c>
      <c r="E170" s="82"/>
    </row>
    <row r="171" spans="1:5">
      <c r="A171" s="70">
        <v>169</v>
      </c>
      <c r="B171" s="71">
        <v>43063</v>
      </c>
      <c r="C171" s="72" t="s">
        <v>9</v>
      </c>
      <c r="D171" s="73">
        <v>100000</v>
      </c>
      <c r="E171" s="87"/>
    </row>
    <row r="172" spans="1:5">
      <c r="A172" s="66">
        <v>170</v>
      </c>
      <c r="B172" s="67">
        <v>43063</v>
      </c>
      <c r="C172" s="68" t="s">
        <v>9</v>
      </c>
      <c r="D172" s="69">
        <v>243020</v>
      </c>
      <c r="E172" s="82"/>
    </row>
    <row r="173" spans="1:5">
      <c r="A173" s="70">
        <v>171</v>
      </c>
      <c r="B173" s="71">
        <v>43066</v>
      </c>
      <c r="C173" s="72" t="s">
        <v>10</v>
      </c>
      <c r="D173" s="73">
        <v>2440</v>
      </c>
      <c r="E173" s="87"/>
    </row>
    <row r="174" spans="1:5">
      <c r="A174" s="66">
        <v>172</v>
      </c>
      <c r="B174" s="67">
        <v>43074</v>
      </c>
      <c r="C174" s="68" t="s">
        <v>26</v>
      </c>
      <c r="D174" s="69">
        <v>34000</v>
      </c>
      <c r="E174" s="82"/>
    </row>
    <row r="175" spans="1:5">
      <c r="A175" s="70">
        <v>173</v>
      </c>
      <c r="B175" s="71">
        <v>43074</v>
      </c>
      <c r="C175" s="72" t="s">
        <v>26</v>
      </c>
      <c r="D175" s="73">
        <v>10380</v>
      </c>
      <c r="E175" s="87"/>
    </row>
    <row r="176" spans="1:5">
      <c r="A176" s="66">
        <v>174</v>
      </c>
      <c r="B176" s="67">
        <v>43074</v>
      </c>
      <c r="C176" s="68" t="s">
        <v>26</v>
      </c>
      <c r="D176" s="69">
        <v>81600</v>
      </c>
      <c r="E176" s="82"/>
    </row>
    <row r="177" spans="1:5">
      <c r="A177" s="70">
        <v>175</v>
      </c>
      <c r="B177" s="71">
        <v>43080</v>
      </c>
      <c r="C177" s="72" t="s">
        <v>26</v>
      </c>
      <c r="D177" s="73">
        <v>10600</v>
      </c>
      <c r="E177" s="87"/>
    </row>
    <row r="178" spans="1:5">
      <c r="A178" s="66">
        <v>176</v>
      </c>
      <c r="B178" s="67">
        <v>43081</v>
      </c>
      <c r="C178" s="68" t="s">
        <v>20</v>
      </c>
      <c r="D178" s="69">
        <v>50000</v>
      </c>
      <c r="E178" s="82"/>
    </row>
    <row r="179" spans="1:5">
      <c r="A179" s="70">
        <v>177</v>
      </c>
      <c r="B179" s="71">
        <v>43087</v>
      </c>
      <c r="C179" s="72" t="s">
        <v>26</v>
      </c>
      <c r="D179" s="73">
        <v>45670</v>
      </c>
      <c r="E179" s="87"/>
    </row>
    <row r="180" spans="1:5">
      <c r="A180" s="66">
        <v>178</v>
      </c>
      <c r="B180" s="67">
        <v>43089</v>
      </c>
      <c r="C180" s="68" t="s">
        <v>10</v>
      </c>
      <c r="D180" s="69">
        <v>5210</v>
      </c>
      <c r="E180" s="82"/>
    </row>
    <row r="181" spans="1:5">
      <c r="A181" s="70">
        <v>179</v>
      </c>
      <c r="B181" s="71">
        <v>43090</v>
      </c>
      <c r="C181" s="72" t="s">
        <v>20</v>
      </c>
      <c r="D181" s="73">
        <v>50000</v>
      </c>
      <c r="E181" s="87"/>
    </row>
    <row r="182" spans="1:5">
      <c r="A182" s="66">
        <v>180</v>
      </c>
      <c r="B182" s="67">
        <v>43090</v>
      </c>
      <c r="C182" s="68" t="s">
        <v>9</v>
      </c>
      <c r="D182" s="69">
        <v>100000</v>
      </c>
      <c r="E182" s="82"/>
    </row>
    <row r="183" spans="1:5">
      <c r="A183" s="70">
        <v>181</v>
      </c>
      <c r="B183" s="71">
        <v>43091</v>
      </c>
      <c r="C183" s="72" t="s">
        <v>9</v>
      </c>
      <c r="D183" s="73">
        <v>200000</v>
      </c>
      <c r="E183" s="87"/>
    </row>
    <row r="184" spans="1:5">
      <c r="A184" s="66">
        <v>182</v>
      </c>
      <c r="B184" s="67">
        <v>43091</v>
      </c>
      <c r="C184" s="68" t="s">
        <v>9</v>
      </c>
      <c r="D184" s="69">
        <v>486030</v>
      </c>
      <c r="E184" s="82"/>
    </row>
  </sheetData>
  <mergeCells count="1">
    <mergeCell ref="A1:D1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9"/>
  <sheetViews>
    <sheetView topLeftCell="A136" zoomScaleNormal="100" workbookViewId="0">
      <selection activeCell="M161" sqref="M161"/>
    </sheetView>
  </sheetViews>
  <sheetFormatPr defaultRowHeight="16.5"/>
  <cols>
    <col min="1" max="1" width="7.25" customWidth="1"/>
    <col min="2" max="2" width="10.375" bestFit="1" customWidth="1"/>
    <col min="3" max="3" width="14.75" customWidth="1"/>
    <col min="4" max="4" width="8.75" customWidth="1"/>
    <col min="5" max="5" width="8" customWidth="1"/>
    <col min="6" max="6" width="7.75" customWidth="1"/>
    <col min="8" max="8" width="9.125" bestFit="1" customWidth="1"/>
  </cols>
  <sheetData>
    <row r="1" spans="1:9" ht="31.5">
      <c r="A1" s="135" t="s">
        <v>126</v>
      </c>
      <c r="B1" s="136"/>
      <c r="C1" s="136"/>
      <c r="D1" s="136"/>
      <c r="E1" s="136"/>
      <c r="F1" s="136"/>
      <c r="G1" s="136"/>
    </row>
    <row r="2" spans="1:9">
      <c r="A2" s="14" t="s">
        <v>38</v>
      </c>
      <c r="B2" s="14" t="s">
        <v>39</v>
      </c>
      <c r="C2" s="14" t="s">
        <v>88</v>
      </c>
      <c r="D2" s="14" t="s">
        <v>42</v>
      </c>
      <c r="E2" s="14" t="s">
        <v>89</v>
      </c>
      <c r="F2" s="14" t="s">
        <v>69</v>
      </c>
      <c r="G2" s="14" t="s">
        <v>70</v>
      </c>
      <c r="H2" s="14" t="s">
        <v>71</v>
      </c>
      <c r="I2" s="14" t="s">
        <v>92</v>
      </c>
    </row>
    <row r="3" spans="1:9">
      <c r="A3" s="15">
        <v>1</v>
      </c>
      <c r="B3" s="24">
        <v>42744</v>
      </c>
      <c r="C3" s="16" t="s">
        <v>43</v>
      </c>
      <c r="D3" s="16" t="s">
        <v>56</v>
      </c>
      <c r="E3" s="16" t="s">
        <v>80</v>
      </c>
      <c r="F3" s="15">
        <v>3</v>
      </c>
      <c r="G3" s="15" t="s">
        <v>75</v>
      </c>
      <c r="H3" s="21">
        <v>30000</v>
      </c>
      <c r="I3" s="16"/>
    </row>
    <row r="4" spans="1:9">
      <c r="A4" s="17">
        <v>2</v>
      </c>
      <c r="B4" s="25">
        <v>42744</v>
      </c>
      <c r="C4" s="18" t="s">
        <v>43</v>
      </c>
      <c r="D4" s="18" t="s">
        <v>56</v>
      </c>
      <c r="E4" s="18" t="s">
        <v>80</v>
      </c>
      <c r="F4" s="17">
        <v>5</v>
      </c>
      <c r="G4" s="17" t="s">
        <v>75</v>
      </c>
      <c r="H4" s="22">
        <v>80000</v>
      </c>
      <c r="I4" s="18"/>
    </row>
    <row r="5" spans="1:9">
      <c r="A5" s="19">
        <v>3</v>
      </c>
      <c r="B5" s="26">
        <v>42746</v>
      </c>
      <c r="C5" s="20" t="s">
        <v>43</v>
      </c>
      <c r="D5" s="20" t="s">
        <v>56</v>
      </c>
      <c r="E5" s="20" t="s">
        <v>79</v>
      </c>
      <c r="F5" s="19">
        <v>8</v>
      </c>
      <c r="G5" s="19" t="s">
        <v>85</v>
      </c>
      <c r="H5" s="23">
        <v>40000</v>
      </c>
      <c r="I5" s="20"/>
    </row>
    <row r="6" spans="1:9">
      <c r="A6" s="17">
        <v>4</v>
      </c>
      <c r="B6" s="25">
        <v>42747</v>
      </c>
      <c r="C6" s="18" t="s">
        <v>43</v>
      </c>
      <c r="D6" s="18" t="s">
        <v>59</v>
      </c>
      <c r="E6" s="18" t="s">
        <v>78</v>
      </c>
      <c r="F6" s="17">
        <v>1</v>
      </c>
      <c r="G6" s="17" t="s">
        <v>75</v>
      </c>
      <c r="H6" s="22">
        <v>25000</v>
      </c>
      <c r="I6" s="18"/>
    </row>
    <row r="7" spans="1:9">
      <c r="A7" s="19">
        <v>5</v>
      </c>
      <c r="B7" s="26">
        <v>42747</v>
      </c>
      <c r="C7" s="20" t="s">
        <v>43</v>
      </c>
      <c r="D7" s="20" t="s">
        <v>59</v>
      </c>
      <c r="E7" s="20" t="s">
        <v>78</v>
      </c>
      <c r="F7" s="19">
        <v>10</v>
      </c>
      <c r="G7" s="19" t="s">
        <v>74</v>
      </c>
      <c r="H7" s="23">
        <v>8000</v>
      </c>
      <c r="I7" s="20"/>
    </row>
    <row r="8" spans="1:9">
      <c r="A8" s="17">
        <v>6</v>
      </c>
      <c r="B8" s="25">
        <v>42747</v>
      </c>
      <c r="C8" s="18" t="s">
        <v>43</v>
      </c>
      <c r="D8" s="18" t="s">
        <v>59</v>
      </c>
      <c r="E8" s="18" t="s">
        <v>78</v>
      </c>
      <c r="F8" s="17">
        <v>10</v>
      </c>
      <c r="G8" s="17" t="s">
        <v>74</v>
      </c>
      <c r="H8" s="22">
        <v>20000</v>
      </c>
      <c r="I8" s="18"/>
    </row>
    <row r="9" spans="1:9">
      <c r="A9" s="19">
        <v>7</v>
      </c>
      <c r="B9" s="26">
        <v>42748</v>
      </c>
      <c r="C9" s="20" t="s">
        <v>43</v>
      </c>
      <c r="D9" s="20" t="s">
        <v>56</v>
      </c>
      <c r="E9" s="20" t="s">
        <v>93</v>
      </c>
      <c r="F9" s="19">
        <v>3</v>
      </c>
      <c r="G9" s="19" t="s">
        <v>95</v>
      </c>
      <c r="H9" s="23">
        <v>20700</v>
      </c>
      <c r="I9" s="20" t="s">
        <v>96</v>
      </c>
    </row>
    <row r="10" spans="1:9">
      <c r="A10" s="17">
        <v>8</v>
      </c>
      <c r="B10" s="25">
        <v>42748</v>
      </c>
      <c r="C10" s="18" t="s">
        <v>43</v>
      </c>
      <c r="D10" s="18" t="s">
        <v>56</v>
      </c>
      <c r="E10" s="18" t="s">
        <v>93</v>
      </c>
      <c r="F10" s="17">
        <v>1</v>
      </c>
      <c r="G10" s="17" t="s">
        <v>95</v>
      </c>
      <c r="H10" s="22">
        <v>9000</v>
      </c>
      <c r="I10" s="18" t="s">
        <v>96</v>
      </c>
    </row>
    <row r="11" spans="1:9">
      <c r="A11" s="19">
        <v>9</v>
      </c>
      <c r="B11" s="26">
        <v>42748</v>
      </c>
      <c r="C11" s="20" t="s">
        <v>43</v>
      </c>
      <c r="D11" s="20" t="s">
        <v>56</v>
      </c>
      <c r="E11" s="20" t="s">
        <v>93</v>
      </c>
      <c r="F11" s="19">
        <v>4</v>
      </c>
      <c r="G11" s="19" t="s">
        <v>95</v>
      </c>
      <c r="H11" s="23">
        <v>16400</v>
      </c>
      <c r="I11" s="20" t="s">
        <v>97</v>
      </c>
    </row>
    <row r="12" spans="1:9">
      <c r="A12" s="17">
        <v>10</v>
      </c>
      <c r="B12" s="25">
        <v>42768</v>
      </c>
      <c r="C12" s="18" t="s">
        <v>43</v>
      </c>
      <c r="D12" s="18" t="s">
        <v>56</v>
      </c>
      <c r="E12" s="18" t="s">
        <v>98</v>
      </c>
      <c r="F12" s="17">
        <v>2</v>
      </c>
      <c r="G12" s="17" t="s">
        <v>75</v>
      </c>
      <c r="H12" s="22">
        <v>100000</v>
      </c>
      <c r="I12" s="18"/>
    </row>
    <row r="13" spans="1:9">
      <c r="A13" s="19">
        <v>11</v>
      </c>
      <c r="B13" s="26">
        <v>42768</v>
      </c>
      <c r="C13" s="20" t="s">
        <v>43</v>
      </c>
      <c r="D13" s="20" t="s">
        <v>56</v>
      </c>
      <c r="E13" s="20" t="s">
        <v>99</v>
      </c>
      <c r="F13" s="19">
        <v>1</v>
      </c>
      <c r="G13" s="19" t="s">
        <v>75</v>
      </c>
      <c r="H13" s="23">
        <v>100000</v>
      </c>
      <c r="I13" s="20"/>
    </row>
    <row r="14" spans="1:9">
      <c r="A14" s="17">
        <v>12</v>
      </c>
      <c r="B14" s="25">
        <v>42772</v>
      </c>
      <c r="C14" s="18" t="s">
        <v>43</v>
      </c>
      <c r="D14" s="18" t="s">
        <v>90</v>
      </c>
      <c r="E14" s="18" t="s">
        <v>72</v>
      </c>
      <c r="F14" s="17">
        <v>4</v>
      </c>
      <c r="G14" s="17" t="s">
        <v>74</v>
      </c>
      <c r="H14" s="22">
        <v>7600</v>
      </c>
      <c r="I14" s="18"/>
    </row>
    <row r="15" spans="1:9">
      <c r="A15" s="19">
        <v>13</v>
      </c>
      <c r="B15" s="26">
        <v>42772</v>
      </c>
      <c r="C15" s="20" t="s">
        <v>43</v>
      </c>
      <c r="D15" s="20" t="s">
        <v>90</v>
      </c>
      <c r="E15" s="20" t="s">
        <v>72</v>
      </c>
      <c r="F15" s="19">
        <v>2</v>
      </c>
      <c r="G15" s="19" t="s">
        <v>74</v>
      </c>
      <c r="H15" s="23">
        <v>42000</v>
      </c>
      <c r="I15" s="20"/>
    </row>
    <row r="16" spans="1:9">
      <c r="A16" s="17">
        <v>14</v>
      </c>
      <c r="B16" s="25">
        <v>42773</v>
      </c>
      <c r="C16" s="18" t="s">
        <v>43</v>
      </c>
      <c r="D16" s="18" t="s">
        <v>59</v>
      </c>
      <c r="E16" s="18" t="s">
        <v>78</v>
      </c>
      <c r="F16" s="17">
        <v>2</v>
      </c>
      <c r="G16" s="17" t="s">
        <v>75</v>
      </c>
      <c r="H16" s="22">
        <v>40000</v>
      </c>
      <c r="I16" s="18"/>
    </row>
    <row r="17" spans="1:9" ht="22.5">
      <c r="A17" s="19">
        <v>15</v>
      </c>
      <c r="B17" s="26">
        <v>42773</v>
      </c>
      <c r="C17" s="20" t="s">
        <v>43</v>
      </c>
      <c r="D17" s="20" t="s">
        <v>59</v>
      </c>
      <c r="E17" s="20" t="s">
        <v>100</v>
      </c>
      <c r="F17" s="19">
        <v>2</v>
      </c>
      <c r="G17" s="19" t="s">
        <v>75</v>
      </c>
      <c r="H17" s="23">
        <v>40000</v>
      </c>
      <c r="I17" s="20"/>
    </row>
    <row r="18" spans="1:9" ht="22.5">
      <c r="A18" s="17">
        <v>16</v>
      </c>
      <c r="B18" s="25">
        <v>42773</v>
      </c>
      <c r="C18" s="18" t="s">
        <v>43</v>
      </c>
      <c r="D18" s="18" t="s">
        <v>59</v>
      </c>
      <c r="E18" s="18" t="s">
        <v>101</v>
      </c>
      <c r="F18" s="17">
        <v>2</v>
      </c>
      <c r="G18" s="17" t="s">
        <v>75</v>
      </c>
      <c r="H18" s="22">
        <v>80000</v>
      </c>
      <c r="I18" s="18"/>
    </row>
    <row r="19" spans="1:9">
      <c r="A19" s="19">
        <v>17</v>
      </c>
      <c r="B19" s="26">
        <v>42773</v>
      </c>
      <c r="C19" s="20" t="s">
        <v>43</v>
      </c>
      <c r="D19" s="20" t="s">
        <v>59</v>
      </c>
      <c r="E19" s="20" t="s">
        <v>102</v>
      </c>
      <c r="F19" s="19">
        <v>3</v>
      </c>
      <c r="G19" s="19" t="s">
        <v>75</v>
      </c>
      <c r="H19" s="23">
        <v>75000</v>
      </c>
      <c r="I19" s="20"/>
    </row>
    <row r="20" spans="1:9">
      <c r="A20" s="17">
        <v>18</v>
      </c>
      <c r="B20" s="25">
        <v>42773</v>
      </c>
      <c r="C20" s="18" t="s">
        <v>43</v>
      </c>
      <c r="D20" s="18" t="s">
        <v>90</v>
      </c>
      <c r="E20" s="18" t="s">
        <v>72</v>
      </c>
      <c r="F20" s="17">
        <v>12</v>
      </c>
      <c r="G20" s="17" t="s">
        <v>74</v>
      </c>
      <c r="H20" s="22">
        <v>21396</v>
      </c>
      <c r="I20" s="18"/>
    </row>
    <row r="21" spans="1:9">
      <c r="A21" s="19">
        <v>19</v>
      </c>
      <c r="B21" s="26">
        <v>42774</v>
      </c>
      <c r="C21" s="20" t="s">
        <v>43</v>
      </c>
      <c r="D21" s="20" t="s">
        <v>56</v>
      </c>
      <c r="E21" s="20" t="s">
        <v>93</v>
      </c>
      <c r="F21" s="19">
        <v>7</v>
      </c>
      <c r="G21" s="19" t="s">
        <v>86</v>
      </c>
      <c r="H21" s="23">
        <v>28000</v>
      </c>
      <c r="I21" s="20"/>
    </row>
    <row r="22" spans="1:9">
      <c r="A22" s="17">
        <v>20</v>
      </c>
      <c r="B22" s="25">
        <v>42774</v>
      </c>
      <c r="C22" s="18" t="s">
        <v>43</v>
      </c>
      <c r="D22" s="18" t="s">
        <v>56</v>
      </c>
      <c r="E22" s="18" t="s">
        <v>93</v>
      </c>
      <c r="F22" s="17">
        <v>5</v>
      </c>
      <c r="G22" s="17" t="s">
        <v>86</v>
      </c>
      <c r="H22" s="22">
        <v>25000</v>
      </c>
      <c r="I22" s="18"/>
    </row>
    <row r="23" spans="1:9">
      <c r="A23" s="19">
        <v>21</v>
      </c>
      <c r="B23" s="26">
        <v>42774</v>
      </c>
      <c r="C23" s="20" t="s">
        <v>43</v>
      </c>
      <c r="D23" s="20" t="s">
        <v>56</v>
      </c>
      <c r="E23" s="20" t="s">
        <v>93</v>
      </c>
      <c r="F23" s="19">
        <v>4</v>
      </c>
      <c r="G23" s="19" t="s">
        <v>86</v>
      </c>
      <c r="H23" s="23">
        <v>20000</v>
      </c>
      <c r="I23" s="20"/>
    </row>
    <row r="24" spans="1:9">
      <c r="A24" s="17">
        <v>22</v>
      </c>
      <c r="B24" s="25">
        <v>42779</v>
      </c>
      <c r="C24" s="18" t="s">
        <v>43</v>
      </c>
      <c r="D24" s="18" t="s">
        <v>90</v>
      </c>
      <c r="E24" s="18" t="s">
        <v>72</v>
      </c>
      <c r="F24" s="17">
        <v>9</v>
      </c>
      <c r="G24" s="17" t="s">
        <v>74</v>
      </c>
      <c r="H24" s="22">
        <v>20898</v>
      </c>
      <c r="I24" s="18"/>
    </row>
    <row r="25" spans="1:9">
      <c r="A25" s="19">
        <v>23</v>
      </c>
      <c r="B25" s="26">
        <v>42779</v>
      </c>
      <c r="C25" s="20" t="s">
        <v>43</v>
      </c>
      <c r="D25" s="20" t="s">
        <v>90</v>
      </c>
      <c r="E25" s="20" t="s">
        <v>72</v>
      </c>
      <c r="F25" s="19">
        <v>5</v>
      </c>
      <c r="G25" s="19" t="s">
        <v>74</v>
      </c>
      <c r="H25" s="23">
        <v>8900</v>
      </c>
      <c r="I25" s="20"/>
    </row>
    <row r="26" spans="1:9">
      <c r="A26" s="17">
        <v>24</v>
      </c>
      <c r="B26" s="25">
        <v>42779</v>
      </c>
      <c r="C26" s="18" t="s">
        <v>43</v>
      </c>
      <c r="D26" s="18" t="s">
        <v>90</v>
      </c>
      <c r="E26" s="18" t="s">
        <v>72</v>
      </c>
      <c r="F26" s="17">
        <v>11</v>
      </c>
      <c r="G26" s="17" t="s">
        <v>74</v>
      </c>
      <c r="H26" s="22">
        <v>16192</v>
      </c>
      <c r="I26" s="18"/>
    </row>
    <row r="27" spans="1:9">
      <c r="A27" s="19">
        <v>25</v>
      </c>
      <c r="B27" s="26">
        <v>42779</v>
      </c>
      <c r="C27" s="20" t="s">
        <v>43</v>
      </c>
      <c r="D27" s="20" t="s">
        <v>90</v>
      </c>
      <c r="E27" s="20" t="s">
        <v>72</v>
      </c>
      <c r="F27" s="19">
        <v>21</v>
      </c>
      <c r="G27" s="19" t="s">
        <v>74</v>
      </c>
      <c r="H27" s="23">
        <v>30681</v>
      </c>
      <c r="I27" s="20"/>
    </row>
    <row r="28" spans="1:9">
      <c r="A28" s="17">
        <v>26</v>
      </c>
      <c r="B28" s="25">
        <v>42779</v>
      </c>
      <c r="C28" s="18" t="s">
        <v>43</v>
      </c>
      <c r="D28" s="18" t="s">
        <v>90</v>
      </c>
      <c r="E28" s="18" t="s">
        <v>72</v>
      </c>
      <c r="F28" s="17">
        <v>17</v>
      </c>
      <c r="G28" s="17" t="s">
        <v>74</v>
      </c>
      <c r="H28" s="22">
        <v>27693</v>
      </c>
      <c r="I28" s="18"/>
    </row>
    <row r="29" spans="1:9">
      <c r="A29" s="19">
        <v>27</v>
      </c>
      <c r="B29" s="26">
        <v>42779</v>
      </c>
      <c r="C29" s="20" t="s">
        <v>43</v>
      </c>
      <c r="D29" s="20" t="s">
        <v>91</v>
      </c>
      <c r="E29" s="20" t="s">
        <v>72</v>
      </c>
      <c r="F29" s="19">
        <v>16</v>
      </c>
      <c r="G29" s="19" t="s">
        <v>74</v>
      </c>
      <c r="H29" s="23">
        <v>24896</v>
      </c>
      <c r="I29" s="20"/>
    </row>
    <row r="30" spans="1:9">
      <c r="A30" s="17">
        <v>28</v>
      </c>
      <c r="B30" s="25">
        <v>42780</v>
      </c>
      <c r="C30" s="18" t="s">
        <v>43</v>
      </c>
      <c r="D30" s="18" t="s">
        <v>90</v>
      </c>
      <c r="E30" s="18" t="s">
        <v>72</v>
      </c>
      <c r="F30" s="17">
        <v>12</v>
      </c>
      <c r="G30" s="17" t="s">
        <v>74</v>
      </c>
      <c r="H30" s="22">
        <v>16092</v>
      </c>
      <c r="I30" s="18"/>
    </row>
    <row r="31" spans="1:9">
      <c r="A31" s="19">
        <v>29</v>
      </c>
      <c r="B31" s="26">
        <v>42780</v>
      </c>
      <c r="C31" s="20" t="s">
        <v>43</v>
      </c>
      <c r="D31" s="20" t="s">
        <v>90</v>
      </c>
      <c r="E31" s="20" t="s">
        <v>72</v>
      </c>
      <c r="F31" s="19">
        <v>2</v>
      </c>
      <c r="G31" s="19" t="s">
        <v>74</v>
      </c>
      <c r="H31" s="23">
        <v>6600</v>
      </c>
      <c r="I31" s="20"/>
    </row>
    <row r="32" spans="1:9">
      <c r="A32" s="17">
        <v>30</v>
      </c>
      <c r="B32" s="25">
        <v>42781</v>
      </c>
      <c r="C32" s="18" t="s">
        <v>43</v>
      </c>
      <c r="D32" s="18" t="s">
        <v>90</v>
      </c>
      <c r="E32" s="18" t="s">
        <v>72</v>
      </c>
      <c r="F32" s="17">
        <v>8</v>
      </c>
      <c r="G32" s="17" t="s">
        <v>74</v>
      </c>
      <c r="H32" s="22">
        <v>12096</v>
      </c>
      <c r="I32" s="18"/>
    </row>
    <row r="33" spans="1:9">
      <c r="A33" s="19">
        <v>31</v>
      </c>
      <c r="B33" s="26">
        <v>42786</v>
      </c>
      <c r="C33" s="20" t="s">
        <v>43</v>
      </c>
      <c r="D33" s="20" t="s">
        <v>90</v>
      </c>
      <c r="E33" s="20" t="s">
        <v>72</v>
      </c>
      <c r="F33" s="19">
        <v>7</v>
      </c>
      <c r="G33" s="19" t="s">
        <v>74</v>
      </c>
      <c r="H33" s="23">
        <v>21497</v>
      </c>
      <c r="I33" s="20"/>
    </row>
    <row r="34" spans="1:9">
      <c r="A34" s="17">
        <v>32</v>
      </c>
      <c r="B34" s="25">
        <v>42786</v>
      </c>
      <c r="C34" s="18" t="s">
        <v>43</v>
      </c>
      <c r="D34" s="18" t="s">
        <v>90</v>
      </c>
      <c r="E34" s="18" t="s">
        <v>72</v>
      </c>
      <c r="F34" s="17">
        <v>3</v>
      </c>
      <c r="G34" s="17" t="s">
        <v>74</v>
      </c>
      <c r="H34" s="22">
        <v>70998</v>
      </c>
      <c r="I34" s="18"/>
    </row>
    <row r="35" spans="1:9">
      <c r="A35" s="19">
        <v>33</v>
      </c>
      <c r="B35" s="26">
        <v>42786</v>
      </c>
      <c r="C35" s="20" t="s">
        <v>43</v>
      </c>
      <c r="D35" s="20" t="s">
        <v>90</v>
      </c>
      <c r="E35" s="20" t="s">
        <v>72</v>
      </c>
      <c r="F35" s="19">
        <v>1</v>
      </c>
      <c r="G35" s="19" t="s">
        <v>74</v>
      </c>
      <c r="H35" s="23">
        <v>1800</v>
      </c>
      <c r="I35" s="20"/>
    </row>
    <row r="36" spans="1:9">
      <c r="A36" s="17">
        <v>34</v>
      </c>
      <c r="B36" s="25">
        <v>42786</v>
      </c>
      <c r="C36" s="18" t="s">
        <v>43</v>
      </c>
      <c r="D36" s="18" t="s">
        <v>90</v>
      </c>
      <c r="E36" s="18" t="s">
        <v>72</v>
      </c>
      <c r="F36" s="17">
        <v>4</v>
      </c>
      <c r="G36" s="17" t="s">
        <v>74</v>
      </c>
      <c r="H36" s="22">
        <v>8500</v>
      </c>
      <c r="I36" s="18"/>
    </row>
    <row r="37" spans="1:9">
      <c r="A37" s="19">
        <v>35</v>
      </c>
      <c r="B37" s="26">
        <v>42786</v>
      </c>
      <c r="C37" s="20" t="s">
        <v>43</v>
      </c>
      <c r="D37" s="20" t="s">
        <v>90</v>
      </c>
      <c r="E37" s="20" t="s">
        <v>72</v>
      </c>
      <c r="F37" s="19">
        <v>10</v>
      </c>
      <c r="G37" s="19" t="s">
        <v>74</v>
      </c>
      <c r="H37" s="23">
        <v>14400</v>
      </c>
      <c r="I37" s="20"/>
    </row>
    <row r="38" spans="1:9">
      <c r="A38" s="17">
        <v>36</v>
      </c>
      <c r="B38" s="25">
        <v>42786</v>
      </c>
      <c r="C38" s="18" t="s">
        <v>43</v>
      </c>
      <c r="D38" s="18" t="s">
        <v>90</v>
      </c>
      <c r="E38" s="18" t="s">
        <v>72</v>
      </c>
      <c r="F38" s="17">
        <v>6</v>
      </c>
      <c r="G38" s="17" t="s">
        <v>74</v>
      </c>
      <c r="H38" s="22">
        <v>6900</v>
      </c>
      <c r="I38" s="18"/>
    </row>
    <row r="39" spans="1:9">
      <c r="A39" s="19">
        <v>37</v>
      </c>
      <c r="B39" s="26">
        <v>42786</v>
      </c>
      <c r="C39" s="20" t="s">
        <v>43</v>
      </c>
      <c r="D39" s="20" t="s">
        <v>90</v>
      </c>
      <c r="E39" s="20" t="s">
        <v>72</v>
      </c>
      <c r="F39" s="19">
        <v>8</v>
      </c>
      <c r="G39" s="19" t="s">
        <v>74</v>
      </c>
      <c r="H39" s="23">
        <v>12696</v>
      </c>
      <c r="I39" s="20"/>
    </row>
    <row r="40" spans="1:9">
      <c r="A40" s="17">
        <v>38</v>
      </c>
      <c r="B40" s="25">
        <v>42786</v>
      </c>
      <c r="C40" s="18" t="s">
        <v>43</v>
      </c>
      <c r="D40" s="18" t="s">
        <v>91</v>
      </c>
      <c r="E40" s="18" t="s">
        <v>72</v>
      </c>
      <c r="F40" s="17">
        <v>25</v>
      </c>
      <c r="G40" s="17" t="s">
        <v>74</v>
      </c>
      <c r="H40" s="22">
        <v>41400</v>
      </c>
      <c r="I40" s="18"/>
    </row>
    <row r="41" spans="1:9">
      <c r="A41" s="19">
        <v>39</v>
      </c>
      <c r="B41" s="26">
        <v>42787</v>
      </c>
      <c r="C41" s="20" t="s">
        <v>43</v>
      </c>
      <c r="D41" s="20" t="s">
        <v>56</v>
      </c>
      <c r="E41" s="20" t="s">
        <v>79</v>
      </c>
      <c r="F41" s="19">
        <v>5</v>
      </c>
      <c r="G41" s="19" t="s">
        <v>75</v>
      </c>
      <c r="H41" s="23">
        <v>50000</v>
      </c>
      <c r="I41" s="20"/>
    </row>
    <row r="42" spans="1:9">
      <c r="A42" s="17">
        <v>40</v>
      </c>
      <c r="B42" s="25">
        <v>42787</v>
      </c>
      <c r="C42" s="18" t="s">
        <v>43</v>
      </c>
      <c r="D42" s="18" t="s">
        <v>90</v>
      </c>
      <c r="E42" s="18" t="s">
        <v>72</v>
      </c>
      <c r="F42" s="17">
        <v>6</v>
      </c>
      <c r="G42" s="17" t="s">
        <v>74</v>
      </c>
      <c r="H42" s="22">
        <v>8598</v>
      </c>
      <c r="I42" s="18"/>
    </row>
    <row r="43" spans="1:9">
      <c r="A43" s="19">
        <v>41</v>
      </c>
      <c r="B43" s="26">
        <v>42787</v>
      </c>
      <c r="C43" s="20" t="s">
        <v>43</v>
      </c>
      <c r="D43" s="20" t="s">
        <v>90</v>
      </c>
      <c r="E43" s="20" t="s">
        <v>72</v>
      </c>
      <c r="F43" s="19">
        <v>1</v>
      </c>
      <c r="G43" s="19" t="s">
        <v>74</v>
      </c>
      <c r="H43" s="23">
        <v>3500</v>
      </c>
      <c r="I43" s="20"/>
    </row>
    <row r="44" spans="1:9">
      <c r="A44" s="17">
        <v>42</v>
      </c>
      <c r="B44" s="25">
        <v>42788</v>
      </c>
      <c r="C44" s="18" t="s">
        <v>43</v>
      </c>
      <c r="D44" s="18" t="s">
        <v>56</v>
      </c>
      <c r="E44" s="18" t="s">
        <v>103</v>
      </c>
      <c r="F44" s="17">
        <v>30</v>
      </c>
      <c r="G44" s="17" t="s">
        <v>74</v>
      </c>
      <c r="H44" s="22">
        <v>90000</v>
      </c>
      <c r="I44" s="18"/>
    </row>
    <row r="45" spans="1:9">
      <c r="A45" s="19">
        <v>43</v>
      </c>
      <c r="B45" s="26">
        <v>42788</v>
      </c>
      <c r="C45" s="20" t="s">
        <v>43</v>
      </c>
      <c r="D45" s="20" t="s">
        <v>56</v>
      </c>
      <c r="E45" s="20" t="s">
        <v>104</v>
      </c>
      <c r="F45" s="19">
        <v>3</v>
      </c>
      <c r="G45" s="19" t="s">
        <v>75</v>
      </c>
      <c r="H45" s="23">
        <v>27000</v>
      </c>
      <c r="I45" s="20"/>
    </row>
    <row r="46" spans="1:9" ht="22.5">
      <c r="A46" s="17">
        <v>44</v>
      </c>
      <c r="B46" s="25">
        <v>42788</v>
      </c>
      <c r="C46" s="18" t="s">
        <v>43</v>
      </c>
      <c r="D46" s="18" t="s">
        <v>56</v>
      </c>
      <c r="E46" s="18" t="s">
        <v>105</v>
      </c>
      <c r="F46" s="17">
        <v>8</v>
      </c>
      <c r="G46" s="17" t="s">
        <v>74</v>
      </c>
      <c r="H46" s="22">
        <v>112000</v>
      </c>
      <c r="I46" s="18"/>
    </row>
    <row r="47" spans="1:9">
      <c r="A47" s="19">
        <v>45</v>
      </c>
      <c r="B47" s="26">
        <v>42788</v>
      </c>
      <c r="C47" s="20" t="s">
        <v>43</v>
      </c>
      <c r="D47" s="20" t="s">
        <v>59</v>
      </c>
      <c r="E47" s="20" t="s">
        <v>106</v>
      </c>
      <c r="F47" s="19">
        <v>2</v>
      </c>
      <c r="G47" s="19" t="s">
        <v>75</v>
      </c>
      <c r="H47" s="23">
        <v>200000</v>
      </c>
      <c r="I47" s="20"/>
    </row>
    <row r="48" spans="1:9">
      <c r="A48" s="17">
        <v>46</v>
      </c>
      <c r="B48" s="25">
        <v>42788</v>
      </c>
      <c r="C48" s="18" t="s">
        <v>43</v>
      </c>
      <c r="D48" s="18" t="s">
        <v>59</v>
      </c>
      <c r="E48" s="18" t="s">
        <v>78</v>
      </c>
      <c r="F48" s="17">
        <v>1</v>
      </c>
      <c r="G48" s="17" t="s">
        <v>75</v>
      </c>
      <c r="H48" s="22">
        <v>30000</v>
      </c>
      <c r="I48" s="18"/>
    </row>
    <row r="49" spans="1:9">
      <c r="A49" s="19">
        <v>47</v>
      </c>
      <c r="B49" s="26">
        <v>42788</v>
      </c>
      <c r="C49" s="20" t="s">
        <v>43</v>
      </c>
      <c r="D49" s="20" t="s">
        <v>90</v>
      </c>
      <c r="E49" s="20" t="s">
        <v>72</v>
      </c>
      <c r="F49" s="19">
        <v>22</v>
      </c>
      <c r="G49" s="19" t="s">
        <v>74</v>
      </c>
      <c r="H49" s="23">
        <v>38698</v>
      </c>
      <c r="I49" s="20"/>
    </row>
    <row r="50" spans="1:9">
      <c r="A50" s="17">
        <v>48</v>
      </c>
      <c r="B50" s="25">
        <v>42788</v>
      </c>
      <c r="C50" s="18" t="s">
        <v>43</v>
      </c>
      <c r="D50" s="18" t="s">
        <v>90</v>
      </c>
      <c r="E50" s="18" t="s">
        <v>72</v>
      </c>
      <c r="F50" s="17">
        <v>3</v>
      </c>
      <c r="G50" s="17" t="s">
        <v>74</v>
      </c>
      <c r="H50" s="22">
        <v>9099</v>
      </c>
      <c r="I50" s="18"/>
    </row>
    <row r="51" spans="1:9" ht="22.5">
      <c r="A51" s="19">
        <v>49</v>
      </c>
      <c r="B51" s="26">
        <v>42789</v>
      </c>
      <c r="C51" s="20" t="s">
        <v>43</v>
      </c>
      <c r="D51" s="20" t="s">
        <v>56</v>
      </c>
      <c r="E51" s="20" t="s">
        <v>107</v>
      </c>
      <c r="F51" s="19">
        <v>2</v>
      </c>
      <c r="G51" s="19" t="s">
        <v>75</v>
      </c>
      <c r="H51" s="23">
        <v>180000</v>
      </c>
      <c r="I51" s="20"/>
    </row>
    <row r="52" spans="1:9">
      <c r="A52" s="17">
        <v>50</v>
      </c>
      <c r="B52" s="25">
        <v>42793</v>
      </c>
      <c r="C52" s="18" t="s">
        <v>43</v>
      </c>
      <c r="D52" s="18" t="s">
        <v>90</v>
      </c>
      <c r="E52" s="18" t="s">
        <v>72</v>
      </c>
      <c r="F52" s="17">
        <v>12</v>
      </c>
      <c r="G52" s="17" t="s">
        <v>74</v>
      </c>
      <c r="H52" s="22">
        <v>61092</v>
      </c>
      <c r="I52" s="18"/>
    </row>
    <row r="53" spans="1:9">
      <c r="A53" s="19">
        <v>51</v>
      </c>
      <c r="B53" s="26">
        <v>42793</v>
      </c>
      <c r="C53" s="20" t="s">
        <v>43</v>
      </c>
      <c r="D53" s="20" t="s">
        <v>90</v>
      </c>
      <c r="E53" s="20" t="s">
        <v>72</v>
      </c>
      <c r="F53" s="19">
        <v>3</v>
      </c>
      <c r="G53" s="19" t="s">
        <v>74</v>
      </c>
      <c r="H53" s="23">
        <v>4899</v>
      </c>
      <c r="I53" s="20"/>
    </row>
    <row r="54" spans="1:9">
      <c r="A54" s="17">
        <v>52</v>
      </c>
      <c r="B54" s="25">
        <v>42793</v>
      </c>
      <c r="C54" s="18" t="s">
        <v>43</v>
      </c>
      <c r="D54" s="18" t="s">
        <v>90</v>
      </c>
      <c r="E54" s="18" t="s">
        <v>72</v>
      </c>
      <c r="F54" s="17">
        <v>5</v>
      </c>
      <c r="G54" s="17" t="s">
        <v>74</v>
      </c>
      <c r="H54" s="22">
        <v>5700</v>
      </c>
      <c r="I54" s="18"/>
    </row>
    <row r="55" spans="1:9">
      <c r="A55" s="19">
        <v>53</v>
      </c>
      <c r="B55" s="26">
        <v>42794</v>
      </c>
      <c r="C55" s="20" t="s">
        <v>43</v>
      </c>
      <c r="D55" s="20" t="s">
        <v>90</v>
      </c>
      <c r="E55" s="20" t="s">
        <v>72</v>
      </c>
      <c r="F55" s="19">
        <v>8</v>
      </c>
      <c r="G55" s="19" t="s">
        <v>74</v>
      </c>
      <c r="H55" s="23">
        <v>84600</v>
      </c>
      <c r="I55" s="20"/>
    </row>
    <row r="56" spans="1:9">
      <c r="A56" s="17">
        <v>54</v>
      </c>
      <c r="B56" s="25">
        <v>42808</v>
      </c>
      <c r="C56" s="18" t="s">
        <v>43</v>
      </c>
      <c r="D56" s="18" t="s">
        <v>90</v>
      </c>
      <c r="E56" s="18" t="s">
        <v>72</v>
      </c>
      <c r="F56" s="17">
        <v>2</v>
      </c>
      <c r="G56" s="17" t="s">
        <v>74</v>
      </c>
      <c r="H56" s="22">
        <v>6600</v>
      </c>
      <c r="I56" s="18"/>
    </row>
    <row r="57" spans="1:9" ht="22.5">
      <c r="A57" s="19">
        <v>55</v>
      </c>
      <c r="B57" s="26">
        <v>42809</v>
      </c>
      <c r="C57" s="20" t="s">
        <v>43</v>
      </c>
      <c r="D57" s="20" t="s">
        <v>56</v>
      </c>
      <c r="E57" s="20" t="s">
        <v>108</v>
      </c>
      <c r="F57" s="19">
        <v>5</v>
      </c>
      <c r="G57" s="19" t="s">
        <v>75</v>
      </c>
      <c r="H57" s="23">
        <v>200000</v>
      </c>
      <c r="I57" s="20" t="s">
        <v>109</v>
      </c>
    </row>
    <row r="58" spans="1:9" ht="22.5">
      <c r="A58" s="17">
        <v>56</v>
      </c>
      <c r="B58" s="25">
        <v>42809</v>
      </c>
      <c r="C58" s="18" t="s">
        <v>43</v>
      </c>
      <c r="D58" s="18" t="s">
        <v>56</v>
      </c>
      <c r="E58" s="18" t="s">
        <v>110</v>
      </c>
      <c r="F58" s="17">
        <v>4</v>
      </c>
      <c r="G58" s="17" t="s">
        <v>75</v>
      </c>
      <c r="H58" s="22">
        <v>172800</v>
      </c>
      <c r="I58" s="18" t="s">
        <v>111</v>
      </c>
    </row>
    <row r="59" spans="1:9">
      <c r="A59" s="19">
        <v>57</v>
      </c>
      <c r="B59" s="26">
        <v>42809</v>
      </c>
      <c r="C59" s="20" t="s">
        <v>43</v>
      </c>
      <c r="D59" s="20" t="s">
        <v>56</v>
      </c>
      <c r="E59" s="20" t="s">
        <v>93</v>
      </c>
      <c r="F59" s="19">
        <v>6</v>
      </c>
      <c r="G59" s="19" t="s">
        <v>75</v>
      </c>
      <c r="H59" s="23">
        <v>44400</v>
      </c>
      <c r="I59" s="20"/>
    </row>
    <row r="60" spans="1:9">
      <c r="A60" s="17">
        <v>58</v>
      </c>
      <c r="B60" s="25">
        <v>42809</v>
      </c>
      <c r="C60" s="18" t="s">
        <v>43</v>
      </c>
      <c r="D60" s="18" t="s">
        <v>90</v>
      </c>
      <c r="E60" s="18" t="s">
        <v>72</v>
      </c>
      <c r="F60" s="17">
        <v>32</v>
      </c>
      <c r="G60" s="17" t="s">
        <v>74</v>
      </c>
      <c r="H60" s="22">
        <v>46496</v>
      </c>
      <c r="I60" s="18"/>
    </row>
    <row r="61" spans="1:9">
      <c r="A61" s="19">
        <v>59</v>
      </c>
      <c r="B61" s="26">
        <v>42809</v>
      </c>
      <c r="C61" s="20" t="s">
        <v>43</v>
      </c>
      <c r="D61" s="20" t="s">
        <v>90</v>
      </c>
      <c r="E61" s="20" t="s">
        <v>72</v>
      </c>
      <c r="F61" s="19">
        <v>2</v>
      </c>
      <c r="G61" s="19" t="s">
        <v>74</v>
      </c>
      <c r="H61" s="23">
        <v>6600</v>
      </c>
      <c r="I61" s="20"/>
    </row>
    <row r="62" spans="1:9">
      <c r="A62" s="17">
        <v>60</v>
      </c>
      <c r="B62" s="25">
        <v>42814</v>
      </c>
      <c r="C62" s="18" t="s">
        <v>43</v>
      </c>
      <c r="D62" s="18" t="s">
        <v>56</v>
      </c>
      <c r="E62" s="18" t="s">
        <v>112</v>
      </c>
      <c r="F62" s="17">
        <v>10</v>
      </c>
      <c r="G62" s="17" t="s">
        <v>75</v>
      </c>
      <c r="H62" s="22">
        <v>150000</v>
      </c>
      <c r="I62" s="18"/>
    </row>
    <row r="63" spans="1:9">
      <c r="A63" s="19">
        <v>61</v>
      </c>
      <c r="B63" s="26">
        <v>42814</v>
      </c>
      <c r="C63" s="20" t="s">
        <v>43</v>
      </c>
      <c r="D63" s="20" t="s">
        <v>90</v>
      </c>
      <c r="E63" s="20" t="s">
        <v>72</v>
      </c>
      <c r="F63" s="19">
        <v>29</v>
      </c>
      <c r="G63" s="19" t="s">
        <v>74</v>
      </c>
      <c r="H63" s="23">
        <v>51475</v>
      </c>
      <c r="I63" s="20"/>
    </row>
    <row r="64" spans="1:9">
      <c r="A64" s="17">
        <v>62</v>
      </c>
      <c r="B64" s="25">
        <v>42814</v>
      </c>
      <c r="C64" s="18" t="s">
        <v>43</v>
      </c>
      <c r="D64" s="18" t="s">
        <v>90</v>
      </c>
      <c r="E64" s="18" t="s">
        <v>72</v>
      </c>
      <c r="F64" s="17">
        <v>25</v>
      </c>
      <c r="G64" s="17" t="s">
        <v>74</v>
      </c>
      <c r="H64" s="22">
        <v>41200</v>
      </c>
      <c r="I64" s="18"/>
    </row>
    <row r="65" spans="1:9">
      <c r="A65" s="19">
        <v>63</v>
      </c>
      <c r="B65" s="26">
        <v>42815</v>
      </c>
      <c r="C65" s="20" t="s">
        <v>43</v>
      </c>
      <c r="D65" s="20" t="s">
        <v>90</v>
      </c>
      <c r="E65" s="20" t="s">
        <v>72</v>
      </c>
      <c r="F65" s="19">
        <v>16</v>
      </c>
      <c r="G65" s="19" t="s">
        <v>74</v>
      </c>
      <c r="H65" s="23">
        <v>24288</v>
      </c>
      <c r="I65" s="20"/>
    </row>
    <row r="66" spans="1:9">
      <c r="A66" s="17">
        <v>64</v>
      </c>
      <c r="B66" s="25">
        <v>42815</v>
      </c>
      <c r="C66" s="18" t="s">
        <v>43</v>
      </c>
      <c r="D66" s="18" t="s">
        <v>90</v>
      </c>
      <c r="E66" s="18" t="s">
        <v>72</v>
      </c>
      <c r="F66" s="17">
        <v>2</v>
      </c>
      <c r="G66" s="17" t="s">
        <v>74</v>
      </c>
      <c r="H66" s="22">
        <v>46000</v>
      </c>
      <c r="I66" s="18"/>
    </row>
    <row r="67" spans="1:9">
      <c r="A67" s="19">
        <v>65</v>
      </c>
      <c r="B67" s="26">
        <v>42816</v>
      </c>
      <c r="C67" s="20" t="s">
        <v>43</v>
      </c>
      <c r="D67" s="20" t="s">
        <v>90</v>
      </c>
      <c r="E67" s="20" t="s">
        <v>72</v>
      </c>
      <c r="F67" s="19">
        <v>13</v>
      </c>
      <c r="G67" s="19" t="s">
        <v>74</v>
      </c>
      <c r="H67" s="23">
        <v>30797</v>
      </c>
      <c r="I67" s="20"/>
    </row>
    <row r="68" spans="1:9">
      <c r="A68" s="17">
        <v>66</v>
      </c>
      <c r="B68" s="25">
        <v>42816</v>
      </c>
      <c r="C68" s="18" t="s">
        <v>43</v>
      </c>
      <c r="D68" s="18" t="s">
        <v>90</v>
      </c>
      <c r="E68" s="18" t="s">
        <v>72</v>
      </c>
      <c r="F68" s="17">
        <v>1</v>
      </c>
      <c r="G68" s="17" t="s">
        <v>74</v>
      </c>
      <c r="H68" s="22">
        <v>3000</v>
      </c>
      <c r="I68" s="18"/>
    </row>
    <row r="69" spans="1:9">
      <c r="A69" s="19">
        <v>67</v>
      </c>
      <c r="B69" s="26">
        <v>42816</v>
      </c>
      <c r="C69" s="20" t="s">
        <v>43</v>
      </c>
      <c r="D69" s="20" t="s">
        <v>91</v>
      </c>
      <c r="E69" s="20" t="s">
        <v>72</v>
      </c>
      <c r="F69" s="19">
        <v>14</v>
      </c>
      <c r="G69" s="19" t="s">
        <v>74</v>
      </c>
      <c r="H69" s="23">
        <v>68292</v>
      </c>
      <c r="I69" s="20"/>
    </row>
    <row r="70" spans="1:9">
      <c r="A70" s="17">
        <v>68</v>
      </c>
      <c r="B70" s="25">
        <v>42821</v>
      </c>
      <c r="C70" s="18" t="s">
        <v>43</v>
      </c>
      <c r="D70" s="18" t="s">
        <v>90</v>
      </c>
      <c r="E70" s="18" t="s">
        <v>72</v>
      </c>
      <c r="F70" s="17">
        <v>2</v>
      </c>
      <c r="G70" s="17" t="s">
        <v>74</v>
      </c>
      <c r="H70" s="22">
        <v>42000</v>
      </c>
      <c r="I70" s="18"/>
    </row>
    <row r="71" spans="1:9">
      <c r="A71" s="19">
        <v>69</v>
      </c>
      <c r="B71" s="26">
        <v>42821</v>
      </c>
      <c r="C71" s="20" t="s">
        <v>43</v>
      </c>
      <c r="D71" s="20" t="s">
        <v>90</v>
      </c>
      <c r="E71" s="20" t="s">
        <v>72</v>
      </c>
      <c r="F71" s="19">
        <v>10</v>
      </c>
      <c r="G71" s="19" t="s">
        <v>74</v>
      </c>
      <c r="H71" s="23">
        <v>23900</v>
      </c>
      <c r="I71" s="20"/>
    </row>
    <row r="72" spans="1:9">
      <c r="A72" s="17">
        <v>70</v>
      </c>
      <c r="B72" s="25">
        <v>42821</v>
      </c>
      <c r="C72" s="18" t="s">
        <v>43</v>
      </c>
      <c r="D72" s="18" t="s">
        <v>90</v>
      </c>
      <c r="E72" s="18" t="s">
        <v>72</v>
      </c>
      <c r="F72" s="17">
        <v>4</v>
      </c>
      <c r="G72" s="17" t="s">
        <v>74</v>
      </c>
      <c r="H72" s="22">
        <v>5300</v>
      </c>
      <c r="I72" s="18"/>
    </row>
    <row r="73" spans="1:9">
      <c r="A73" s="19">
        <v>71</v>
      </c>
      <c r="B73" s="26">
        <v>42821</v>
      </c>
      <c r="C73" s="20" t="s">
        <v>43</v>
      </c>
      <c r="D73" s="20" t="s">
        <v>90</v>
      </c>
      <c r="E73" s="20" t="s">
        <v>72</v>
      </c>
      <c r="F73" s="19">
        <v>10</v>
      </c>
      <c r="G73" s="19" t="s">
        <v>74</v>
      </c>
      <c r="H73" s="23">
        <v>12500</v>
      </c>
      <c r="I73" s="20"/>
    </row>
    <row r="74" spans="1:9">
      <c r="A74" s="17">
        <v>72</v>
      </c>
      <c r="B74" s="25">
        <v>42822</v>
      </c>
      <c r="C74" s="18" t="s">
        <v>43</v>
      </c>
      <c r="D74" s="18" t="s">
        <v>90</v>
      </c>
      <c r="E74" s="18" t="s">
        <v>72</v>
      </c>
      <c r="F74" s="17">
        <v>2</v>
      </c>
      <c r="G74" s="17" t="s">
        <v>74</v>
      </c>
      <c r="H74" s="22">
        <v>50000</v>
      </c>
      <c r="I74" s="18"/>
    </row>
    <row r="75" spans="1:9">
      <c r="A75" s="19">
        <v>73</v>
      </c>
      <c r="B75" s="26">
        <v>42822</v>
      </c>
      <c r="C75" s="20" t="s">
        <v>43</v>
      </c>
      <c r="D75" s="20" t="s">
        <v>90</v>
      </c>
      <c r="E75" s="20" t="s">
        <v>72</v>
      </c>
      <c r="F75" s="19">
        <v>18</v>
      </c>
      <c r="G75" s="19" t="s">
        <v>74</v>
      </c>
      <c r="H75" s="23">
        <v>27090</v>
      </c>
      <c r="I75" s="20"/>
    </row>
    <row r="76" spans="1:9">
      <c r="A76" s="17">
        <v>74</v>
      </c>
      <c r="B76" s="25">
        <v>42823</v>
      </c>
      <c r="C76" s="18" t="s">
        <v>43</v>
      </c>
      <c r="D76" s="18" t="s">
        <v>90</v>
      </c>
      <c r="E76" s="18" t="s">
        <v>72</v>
      </c>
      <c r="F76" s="17">
        <v>3</v>
      </c>
      <c r="G76" s="17" t="s">
        <v>74</v>
      </c>
      <c r="H76" s="22">
        <v>9999</v>
      </c>
      <c r="I76" s="18"/>
    </row>
    <row r="77" spans="1:9">
      <c r="A77" s="19">
        <v>75</v>
      </c>
      <c r="B77" s="26">
        <v>42828</v>
      </c>
      <c r="C77" s="20" t="s">
        <v>43</v>
      </c>
      <c r="D77" s="20" t="s">
        <v>90</v>
      </c>
      <c r="E77" s="20" t="s">
        <v>72</v>
      </c>
      <c r="F77" s="19">
        <v>18</v>
      </c>
      <c r="G77" s="19" t="s">
        <v>74</v>
      </c>
      <c r="H77" s="23">
        <v>36684</v>
      </c>
      <c r="I77" s="20"/>
    </row>
    <row r="78" spans="1:9">
      <c r="A78" s="17">
        <v>76</v>
      </c>
      <c r="B78" s="25">
        <v>42828</v>
      </c>
      <c r="C78" s="18" t="s">
        <v>43</v>
      </c>
      <c r="D78" s="18" t="s">
        <v>90</v>
      </c>
      <c r="E78" s="18" t="s">
        <v>72</v>
      </c>
      <c r="F78" s="17">
        <v>10</v>
      </c>
      <c r="G78" s="17" t="s">
        <v>74</v>
      </c>
      <c r="H78" s="22">
        <v>13500</v>
      </c>
      <c r="I78" s="18"/>
    </row>
    <row r="79" spans="1:9">
      <c r="A79" s="19">
        <v>77</v>
      </c>
      <c r="B79" s="26">
        <v>42829</v>
      </c>
      <c r="C79" s="20" t="s">
        <v>43</v>
      </c>
      <c r="D79" s="20" t="s">
        <v>90</v>
      </c>
      <c r="E79" s="20" t="s">
        <v>72</v>
      </c>
      <c r="F79" s="19">
        <v>15</v>
      </c>
      <c r="G79" s="19" t="s">
        <v>74</v>
      </c>
      <c r="H79" s="23">
        <v>32790</v>
      </c>
      <c r="I79" s="20"/>
    </row>
    <row r="80" spans="1:9">
      <c r="A80" s="17">
        <v>78</v>
      </c>
      <c r="B80" s="25">
        <v>42830</v>
      </c>
      <c r="C80" s="18" t="s">
        <v>43</v>
      </c>
      <c r="D80" s="18" t="s">
        <v>90</v>
      </c>
      <c r="E80" s="18" t="s">
        <v>72</v>
      </c>
      <c r="F80" s="17">
        <v>6</v>
      </c>
      <c r="G80" s="17" t="s">
        <v>74</v>
      </c>
      <c r="H80" s="22">
        <v>9900</v>
      </c>
      <c r="I80" s="18"/>
    </row>
    <row r="81" spans="1:9">
      <c r="A81" s="19">
        <v>79</v>
      </c>
      <c r="B81" s="26">
        <v>42835</v>
      </c>
      <c r="C81" s="20" t="s">
        <v>43</v>
      </c>
      <c r="D81" s="20" t="s">
        <v>90</v>
      </c>
      <c r="E81" s="20" t="s">
        <v>72</v>
      </c>
      <c r="F81" s="19">
        <v>16</v>
      </c>
      <c r="G81" s="19" t="s">
        <v>74</v>
      </c>
      <c r="H81" s="23">
        <v>20800</v>
      </c>
      <c r="I81" s="20"/>
    </row>
    <row r="82" spans="1:9">
      <c r="A82" s="17">
        <v>80</v>
      </c>
      <c r="B82" s="25">
        <v>42835</v>
      </c>
      <c r="C82" s="18" t="s">
        <v>43</v>
      </c>
      <c r="D82" s="18" t="s">
        <v>90</v>
      </c>
      <c r="E82" s="18" t="s">
        <v>72</v>
      </c>
      <c r="F82" s="17">
        <v>1</v>
      </c>
      <c r="G82" s="17" t="s">
        <v>74</v>
      </c>
      <c r="H82" s="22">
        <v>1600</v>
      </c>
      <c r="I82" s="18"/>
    </row>
    <row r="83" spans="1:9">
      <c r="A83" s="19">
        <v>81</v>
      </c>
      <c r="B83" s="26">
        <v>42835</v>
      </c>
      <c r="C83" s="20" t="s">
        <v>43</v>
      </c>
      <c r="D83" s="20" t="s">
        <v>90</v>
      </c>
      <c r="E83" s="20" t="s">
        <v>72</v>
      </c>
      <c r="F83" s="19">
        <v>2</v>
      </c>
      <c r="G83" s="19" t="s">
        <v>74</v>
      </c>
      <c r="H83" s="23">
        <v>8800</v>
      </c>
      <c r="I83" s="20"/>
    </row>
    <row r="84" spans="1:9">
      <c r="A84" s="17">
        <v>82</v>
      </c>
      <c r="B84" s="25">
        <v>42836</v>
      </c>
      <c r="C84" s="18" t="s">
        <v>43</v>
      </c>
      <c r="D84" s="18" t="s">
        <v>90</v>
      </c>
      <c r="E84" s="18" t="s">
        <v>72</v>
      </c>
      <c r="F84" s="17">
        <v>9</v>
      </c>
      <c r="G84" s="17" t="s">
        <v>74</v>
      </c>
      <c r="H84" s="22">
        <v>12195</v>
      </c>
      <c r="I84" s="18"/>
    </row>
    <row r="85" spans="1:9">
      <c r="A85" s="19">
        <v>83</v>
      </c>
      <c r="B85" s="26">
        <v>42837</v>
      </c>
      <c r="C85" s="20" t="s">
        <v>43</v>
      </c>
      <c r="D85" s="20" t="s">
        <v>90</v>
      </c>
      <c r="E85" s="20" t="s">
        <v>72</v>
      </c>
      <c r="F85" s="19">
        <v>22</v>
      </c>
      <c r="G85" s="19" t="s">
        <v>74</v>
      </c>
      <c r="H85" s="23">
        <v>48180</v>
      </c>
      <c r="I85" s="20"/>
    </row>
    <row r="86" spans="1:9">
      <c r="A86" s="17">
        <v>84</v>
      </c>
      <c r="B86" s="25">
        <v>42837</v>
      </c>
      <c r="C86" s="18" t="s">
        <v>43</v>
      </c>
      <c r="D86" s="18" t="s">
        <v>90</v>
      </c>
      <c r="E86" s="18" t="s">
        <v>72</v>
      </c>
      <c r="F86" s="17">
        <v>1</v>
      </c>
      <c r="G86" s="17" t="s">
        <v>74</v>
      </c>
      <c r="H86" s="22">
        <v>1600</v>
      </c>
      <c r="I86" s="18"/>
    </row>
    <row r="87" spans="1:9">
      <c r="A87" s="19">
        <v>85</v>
      </c>
      <c r="B87" s="26">
        <v>42837</v>
      </c>
      <c r="C87" s="20" t="s">
        <v>43</v>
      </c>
      <c r="D87" s="20" t="s">
        <v>90</v>
      </c>
      <c r="E87" s="20" t="s">
        <v>113</v>
      </c>
      <c r="F87" s="19">
        <v>1</v>
      </c>
      <c r="G87" s="19" t="s">
        <v>74</v>
      </c>
      <c r="H87" s="23">
        <v>21000</v>
      </c>
      <c r="I87" s="20"/>
    </row>
    <row r="88" spans="1:9">
      <c r="A88" s="17">
        <v>86</v>
      </c>
      <c r="B88" s="25">
        <v>42839</v>
      </c>
      <c r="C88" s="18" t="s">
        <v>43</v>
      </c>
      <c r="D88" s="18" t="s">
        <v>91</v>
      </c>
      <c r="E88" s="18" t="s">
        <v>72</v>
      </c>
      <c r="F88" s="17">
        <v>23</v>
      </c>
      <c r="G88" s="17" t="s">
        <v>74</v>
      </c>
      <c r="H88" s="22">
        <v>38686</v>
      </c>
      <c r="I88" s="18"/>
    </row>
    <row r="89" spans="1:9">
      <c r="A89" s="19">
        <v>87</v>
      </c>
      <c r="B89" s="26">
        <v>42842</v>
      </c>
      <c r="C89" s="20" t="s">
        <v>43</v>
      </c>
      <c r="D89" s="20" t="s">
        <v>56</v>
      </c>
      <c r="E89" s="20" t="s">
        <v>93</v>
      </c>
      <c r="F89" s="19">
        <v>3</v>
      </c>
      <c r="G89" s="19" t="s">
        <v>75</v>
      </c>
      <c r="H89" s="23">
        <v>18000</v>
      </c>
      <c r="I89" s="20"/>
    </row>
    <row r="90" spans="1:9">
      <c r="A90" s="17">
        <v>88</v>
      </c>
      <c r="B90" s="25">
        <v>42842</v>
      </c>
      <c r="C90" s="18" t="s">
        <v>43</v>
      </c>
      <c r="D90" s="18" t="s">
        <v>90</v>
      </c>
      <c r="E90" s="18" t="s">
        <v>72</v>
      </c>
      <c r="F90" s="17">
        <v>11</v>
      </c>
      <c r="G90" s="17" t="s">
        <v>74</v>
      </c>
      <c r="H90" s="22">
        <v>14498</v>
      </c>
      <c r="I90" s="18"/>
    </row>
    <row r="91" spans="1:9">
      <c r="A91" s="19">
        <v>89</v>
      </c>
      <c r="B91" s="26">
        <v>42842</v>
      </c>
      <c r="C91" s="20" t="s">
        <v>43</v>
      </c>
      <c r="D91" s="20" t="s">
        <v>90</v>
      </c>
      <c r="E91" s="20" t="s">
        <v>72</v>
      </c>
      <c r="F91" s="19">
        <v>4</v>
      </c>
      <c r="G91" s="19" t="s">
        <v>74</v>
      </c>
      <c r="H91" s="23">
        <v>5200</v>
      </c>
      <c r="I91" s="20"/>
    </row>
    <row r="92" spans="1:9">
      <c r="A92" s="17">
        <v>90</v>
      </c>
      <c r="B92" s="25">
        <v>42843</v>
      </c>
      <c r="C92" s="18" t="s">
        <v>43</v>
      </c>
      <c r="D92" s="18" t="s">
        <v>90</v>
      </c>
      <c r="E92" s="18" t="s">
        <v>72</v>
      </c>
      <c r="F92" s="17">
        <v>17</v>
      </c>
      <c r="G92" s="17" t="s">
        <v>74</v>
      </c>
      <c r="H92" s="22">
        <v>25585</v>
      </c>
      <c r="I92" s="18"/>
    </row>
    <row r="93" spans="1:9">
      <c r="A93" s="19">
        <v>91</v>
      </c>
      <c r="B93" s="26">
        <v>42844</v>
      </c>
      <c r="C93" s="20" t="s">
        <v>43</v>
      </c>
      <c r="D93" s="20" t="s">
        <v>90</v>
      </c>
      <c r="E93" s="20" t="s">
        <v>72</v>
      </c>
      <c r="F93" s="19">
        <v>21</v>
      </c>
      <c r="G93" s="19" t="s">
        <v>74</v>
      </c>
      <c r="H93" s="23">
        <v>80283</v>
      </c>
      <c r="I93" s="20"/>
    </row>
    <row r="94" spans="1:9">
      <c r="A94" s="17">
        <v>92</v>
      </c>
      <c r="B94" s="25">
        <v>42844</v>
      </c>
      <c r="C94" s="18" t="s">
        <v>43</v>
      </c>
      <c r="D94" s="18" t="s">
        <v>90</v>
      </c>
      <c r="E94" s="18" t="s">
        <v>72</v>
      </c>
      <c r="F94" s="17">
        <v>4</v>
      </c>
      <c r="G94" s="17" t="s">
        <v>74</v>
      </c>
      <c r="H94" s="22">
        <v>7300</v>
      </c>
      <c r="I94" s="18"/>
    </row>
    <row r="95" spans="1:9">
      <c r="A95" s="19">
        <v>93</v>
      </c>
      <c r="B95" s="26">
        <v>42849</v>
      </c>
      <c r="C95" s="20" t="s">
        <v>43</v>
      </c>
      <c r="D95" s="20" t="s">
        <v>90</v>
      </c>
      <c r="E95" s="20" t="s">
        <v>72</v>
      </c>
      <c r="F95" s="19">
        <v>13</v>
      </c>
      <c r="G95" s="19" t="s">
        <v>74</v>
      </c>
      <c r="H95" s="23">
        <v>22594</v>
      </c>
      <c r="I95" s="20"/>
    </row>
    <row r="96" spans="1:9">
      <c r="A96" s="17">
        <v>94</v>
      </c>
      <c r="B96" s="25">
        <v>42849</v>
      </c>
      <c r="C96" s="18" t="s">
        <v>43</v>
      </c>
      <c r="D96" s="18" t="s">
        <v>90</v>
      </c>
      <c r="E96" s="18" t="s">
        <v>72</v>
      </c>
      <c r="F96" s="17">
        <v>6</v>
      </c>
      <c r="G96" s="17" t="s">
        <v>74</v>
      </c>
      <c r="H96" s="22">
        <v>10500</v>
      </c>
      <c r="I96" s="18"/>
    </row>
    <row r="97" spans="1:9">
      <c r="A97" s="19">
        <v>95</v>
      </c>
      <c r="B97" s="26">
        <v>42849</v>
      </c>
      <c r="C97" s="20" t="s">
        <v>43</v>
      </c>
      <c r="D97" s="20" t="s">
        <v>90</v>
      </c>
      <c r="E97" s="20" t="s">
        <v>72</v>
      </c>
      <c r="F97" s="19">
        <v>24</v>
      </c>
      <c r="G97" s="19" t="s">
        <v>74</v>
      </c>
      <c r="H97" s="23">
        <v>42888</v>
      </c>
      <c r="I97" s="20"/>
    </row>
    <row r="98" spans="1:9">
      <c r="A98" s="17">
        <v>96</v>
      </c>
      <c r="B98" s="25">
        <v>42850</v>
      </c>
      <c r="C98" s="18" t="s">
        <v>43</v>
      </c>
      <c r="D98" s="18" t="s">
        <v>90</v>
      </c>
      <c r="E98" s="18" t="s">
        <v>113</v>
      </c>
      <c r="F98" s="17">
        <v>1</v>
      </c>
      <c r="G98" s="17" t="s">
        <v>74</v>
      </c>
      <c r="H98" s="22">
        <v>3300</v>
      </c>
      <c r="I98" s="18"/>
    </row>
    <row r="99" spans="1:9">
      <c r="A99" s="19">
        <v>97</v>
      </c>
      <c r="B99" s="26">
        <v>42850</v>
      </c>
      <c r="C99" s="20" t="s">
        <v>43</v>
      </c>
      <c r="D99" s="20" t="s">
        <v>90</v>
      </c>
      <c r="E99" s="20" t="s">
        <v>72</v>
      </c>
      <c r="F99" s="19">
        <v>10</v>
      </c>
      <c r="G99" s="19" t="s">
        <v>74</v>
      </c>
      <c r="H99" s="23">
        <v>14300</v>
      </c>
      <c r="I99" s="20"/>
    </row>
    <row r="100" spans="1:9">
      <c r="A100" s="17">
        <v>98</v>
      </c>
      <c r="B100" s="25">
        <v>42851</v>
      </c>
      <c r="C100" s="18" t="s">
        <v>43</v>
      </c>
      <c r="D100" s="18" t="s">
        <v>90</v>
      </c>
      <c r="E100" s="18" t="s">
        <v>72</v>
      </c>
      <c r="F100" s="17">
        <v>6</v>
      </c>
      <c r="G100" s="17" t="s">
        <v>74</v>
      </c>
      <c r="H100" s="22">
        <v>67200</v>
      </c>
      <c r="I100" s="18"/>
    </row>
    <row r="101" spans="1:9">
      <c r="A101" s="19">
        <v>99</v>
      </c>
      <c r="B101" s="26">
        <v>42857</v>
      </c>
      <c r="C101" s="20" t="s">
        <v>43</v>
      </c>
      <c r="D101" s="20" t="s">
        <v>90</v>
      </c>
      <c r="E101" s="20" t="s">
        <v>72</v>
      </c>
      <c r="F101" s="19">
        <v>8</v>
      </c>
      <c r="G101" s="19" t="s">
        <v>74</v>
      </c>
      <c r="H101" s="23">
        <v>12296</v>
      </c>
      <c r="I101" s="20"/>
    </row>
    <row r="102" spans="1:9">
      <c r="A102" s="17">
        <v>100</v>
      </c>
      <c r="B102" s="25">
        <v>42857</v>
      </c>
      <c r="C102" s="18" t="s">
        <v>43</v>
      </c>
      <c r="D102" s="18" t="s">
        <v>90</v>
      </c>
      <c r="E102" s="18" t="s">
        <v>72</v>
      </c>
      <c r="F102" s="17">
        <v>13</v>
      </c>
      <c r="G102" s="17" t="s">
        <v>74</v>
      </c>
      <c r="H102" s="22">
        <v>24193</v>
      </c>
      <c r="I102" s="18"/>
    </row>
    <row r="103" spans="1:9">
      <c r="A103" s="19">
        <v>101</v>
      </c>
      <c r="B103" s="26">
        <v>42857</v>
      </c>
      <c r="C103" s="20" t="s">
        <v>43</v>
      </c>
      <c r="D103" s="20" t="s">
        <v>90</v>
      </c>
      <c r="E103" s="20" t="s">
        <v>72</v>
      </c>
      <c r="F103" s="19">
        <v>1</v>
      </c>
      <c r="G103" s="19" t="s">
        <v>74</v>
      </c>
      <c r="H103" s="23">
        <v>1400</v>
      </c>
      <c r="I103" s="20"/>
    </row>
    <row r="104" spans="1:9">
      <c r="A104" s="17">
        <v>102</v>
      </c>
      <c r="B104" s="25">
        <v>42857</v>
      </c>
      <c r="C104" s="18" t="s">
        <v>43</v>
      </c>
      <c r="D104" s="18" t="s">
        <v>90</v>
      </c>
      <c r="E104" s="18" t="s">
        <v>72</v>
      </c>
      <c r="F104" s="17">
        <v>24</v>
      </c>
      <c r="G104" s="17" t="s">
        <v>74</v>
      </c>
      <c r="H104" s="22">
        <v>34488</v>
      </c>
      <c r="I104" s="18"/>
    </row>
    <row r="105" spans="1:9">
      <c r="A105" s="19">
        <v>103</v>
      </c>
      <c r="B105" s="26">
        <v>42859</v>
      </c>
      <c r="C105" s="20" t="s">
        <v>43</v>
      </c>
      <c r="D105" s="20" t="s">
        <v>91</v>
      </c>
      <c r="E105" s="20" t="s">
        <v>72</v>
      </c>
      <c r="F105" s="19">
        <v>31</v>
      </c>
      <c r="G105" s="19" t="s">
        <v>74</v>
      </c>
      <c r="H105" s="23">
        <v>38688</v>
      </c>
      <c r="I105" s="20"/>
    </row>
    <row r="106" spans="1:9">
      <c r="A106" s="17">
        <v>104</v>
      </c>
      <c r="B106" s="25">
        <v>42863</v>
      </c>
      <c r="C106" s="18" t="s">
        <v>43</v>
      </c>
      <c r="D106" s="18" t="s">
        <v>90</v>
      </c>
      <c r="E106" s="18" t="s">
        <v>72</v>
      </c>
      <c r="F106" s="17">
        <v>3</v>
      </c>
      <c r="G106" s="17" t="s">
        <v>74</v>
      </c>
      <c r="H106" s="22">
        <v>5499</v>
      </c>
      <c r="I106" s="18"/>
    </row>
    <row r="107" spans="1:9">
      <c r="A107" s="19">
        <v>105</v>
      </c>
      <c r="B107" s="26">
        <v>42863</v>
      </c>
      <c r="C107" s="20" t="s">
        <v>43</v>
      </c>
      <c r="D107" s="20" t="s">
        <v>90</v>
      </c>
      <c r="E107" s="20" t="s">
        <v>72</v>
      </c>
      <c r="F107" s="19">
        <v>9</v>
      </c>
      <c r="G107" s="19" t="s">
        <v>74</v>
      </c>
      <c r="H107" s="23">
        <v>12897</v>
      </c>
      <c r="I107" s="20"/>
    </row>
    <row r="108" spans="1:9">
      <c r="A108" s="17">
        <v>106</v>
      </c>
      <c r="B108" s="25">
        <v>42863</v>
      </c>
      <c r="C108" s="18" t="s">
        <v>43</v>
      </c>
      <c r="D108" s="18" t="s">
        <v>90</v>
      </c>
      <c r="E108" s="18" t="s">
        <v>72</v>
      </c>
      <c r="F108" s="17">
        <v>14</v>
      </c>
      <c r="G108" s="17" t="s">
        <v>74</v>
      </c>
      <c r="H108" s="22">
        <v>14392</v>
      </c>
      <c r="I108" s="18"/>
    </row>
    <row r="109" spans="1:9">
      <c r="A109" s="19">
        <v>107</v>
      </c>
      <c r="B109" s="26">
        <v>42864</v>
      </c>
      <c r="C109" s="20" t="s">
        <v>43</v>
      </c>
      <c r="D109" s="20" t="s">
        <v>90</v>
      </c>
      <c r="E109" s="20" t="s">
        <v>72</v>
      </c>
      <c r="F109" s="19">
        <v>6</v>
      </c>
      <c r="G109" s="19" t="s">
        <v>74</v>
      </c>
      <c r="H109" s="23">
        <v>54096</v>
      </c>
      <c r="I109" s="20"/>
    </row>
    <row r="110" spans="1:9">
      <c r="A110" s="17">
        <v>108</v>
      </c>
      <c r="B110" s="25">
        <v>42865</v>
      </c>
      <c r="C110" s="18" t="s">
        <v>43</v>
      </c>
      <c r="D110" s="18" t="s">
        <v>90</v>
      </c>
      <c r="E110" s="18" t="s">
        <v>72</v>
      </c>
      <c r="F110" s="17">
        <v>2</v>
      </c>
      <c r="G110" s="17" t="s">
        <v>74</v>
      </c>
      <c r="H110" s="22">
        <v>6600</v>
      </c>
      <c r="I110" s="18"/>
    </row>
    <row r="111" spans="1:9">
      <c r="A111" s="19">
        <v>109</v>
      </c>
      <c r="B111" s="26">
        <v>42866</v>
      </c>
      <c r="C111" s="20" t="s">
        <v>43</v>
      </c>
      <c r="D111" s="20" t="s">
        <v>59</v>
      </c>
      <c r="E111" s="20" t="s">
        <v>114</v>
      </c>
      <c r="F111" s="19">
        <v>1</v>
      </c>
      <c r="G111" s="19" t="s">
        <v>75</v>
      </c>
      <c r="H111" s="23">
        <v>50000</v>
      </c>
      <c r="I111" s="20"/>
    </row>
    <row r="112" spans="1:9">
      <c r="A112" s="17">
        <v>110</v>
      </c>
      <c r="B112" s="25">
        <v>42870</v>
      </c>
      <c r="C112" s="18" t="s">
        <v>43</v>
      </c>
      <c r="D112" s="18" t="s">
        <v>59</v>
      </c>
      <c r="E112" s="18" t="s">
        <v>81</v>
      </c>
      <c r="F112" s="17">
        <v>1</v>
      </c>
      <c r="G112" s="17" t="s">
        <v>75</v>
      </c>
      <c r="H112" s="22">
        <v>36000</v>
      </c>
      <c r="I112" s="18"/>
    </row>
    <row r="113" spans="1:9">
      <c r="A113" s="19">
        <v>111</v>
      </c>
      <c r="B113" s="26">
        <v>42870</v>
      </c>
      <c r="C113" s="20" t="s">
        <v>43</v>
      </c>
      <c r="D113" s="20" t="s">
        <v>59</v>
      </c>
      <c r="E113" s="20" t="s">
        <v>81</v>
      </c>
      <c r="F113" s="19">
        <v>2</v>
      </c>
      <c r="G113" s="19" t="s">
        <v>75</v>
      </c>
      <c r="H113" s="23">
        <v>24000</v>
      </c>
      <c r="I113" s="20"/>
    </row>
    <row r="114" spans="1:9">
      <c r="A114" s="17">
        <v>112</v>
      </c>
      <c r="B114" s="25">
        <v>42870</v>
      </c>
      <c r="C114" s="18" t="s">
        <v>43</v>
      </c>
      <c r="D114" s="18" t="s">
        <v>90</v>
      </c>
      <c r="E114" s="18" t="s">
        <v>72</v>
      </c>
      <c r="F114" s="17">
        <v>4</v>
      </c>
      <c r="G114" s="17" t="s">
        <v>74</v>
      </c>
      <c r="H114" s="22">
        <v>4900</v>
      </c>
      <c r="I114" s="18"/>
    </row>
    <row r="115" spans="1:9">
      <c r="A115" s="19">
        <v>113</v>
      </c>
      <c r="B115" s="26">
        <v>42870</v>
      </c>
      <c r="C115" s="20" t="s">
        <v>43</v>
      </c>
      <c r="D115" s="20" t="s">
        <v>90</v>
      </c>
      <c r="E115" s="20" t="s">
        <v>72</v>
      </c>
      <c r="F115" s="19">
        <v>6</v>
      </c>
      <c r="G115" s="19" t="s">
        <v>74</v>
      </c>
      <c r="H115" s="23">
        <v>12900</v>
      </c>
      <c r="I115" s="20"/>
    </row>
    <row r="116" spans="1:9">
      <c r="A116" s="17">
        <v>114</v>
      </c>
      <c r="B116" s="25">
        <v>42871</v>
      </c>
      <c r="C116" s="18" t="s">
        <v>43</v>
      </c>
      <c r="D116" s="18" t="s">
        <v>90</v>
      </c>
      <c r="E116" s="18" t="s">
        <v>72</v>
      </c>
      <c r="F116" s="17">
        <v>4</v>
      </c>
      <c r="G116" s="17" t="s">
        <v>74</v>
      </c>
      <c r="H116" s="22">
        <v>6500</v>
      </c>
      <c r="I116" s="18"/>
    </row>
    <row r="117" spans="1:9">
      <c r="A117" s="19">
        <v>115</v>
      </c>
      <c r="B117" s="26">
        <v>42871</v>
      </c>
      <c r="C117" s="20" t="s">
        <v>43</v>
      </c>
      <c r="D117" s="20" t="s">
        <v>90</v>
      </c>
      <c r="E117" s="20" t="s">
        <v>72</v>
      </c>
      <c r="F117" s="19">
        <v>2</v>
      </c>
      <c r="G117" s="19" t="s">
        <v>74</v>
      </c>
      <c r="H117" s="23">
        <v>13200</v>
      </c>
      <c r="I117" s="20"/>
    </row>
    <row r="118" spans="1:9">
      <c r="A118" s="17">
        <v>116</v>
      </c>
      <c r="B118" s="25">
        <v>42871</v>
      </c>
      <c r="C118" s="18" t="s">
        <v>43</v>
      </c>
      <c r="D118" s="18" t="s">
        <v>90</v>
      </c>
      <c r="E118" s="18" t="s">
        <v>72</v>
      </c>
      <c r="F118" s="17">
        <v>1</v>
      </c>
      <c r="G118" s="17" t="s">
        <v>74</v>
      </c>
      <c r="H118" s="22">
        <v>21000</v>
      </c>
      <c r="I118" s="18"/>
    </row>
    <row r="119" spans="1:9">
      <c r="A119" s="19">
        <v>117</v>
      </c>
      <c r="B119" s="26">
        <v>42872</v>
      </c>
      <c r="C119" s="20" t="s">
        <v>43</v>
      </c>
      <c r="D119" s="20" t="s">
        <v>115</v>
      </c>
      <c r="E119" s="20" t="s">
        <v>87</v>
      </c>
      <c r="F119" s="19">
        <v>5</v>
      </c>
      <c r="G119" s="19" t="s">
        <v>75</v>
      </c>
      <c r="H119" s="23">
        <v>130000</v>
      </c>
      <c r="I119" s="20"/>
    </row>
    <row r="120" spans="1:9">
      <c r="A120" s="17">
        <v>118</v>
      </c>
      <c r="B120" s="25">
        <v>42872</v>
      </c>
      <c r="C120" s="18" t="s">
        <v>43</v>
      </c>
      <c r="D120" s="18" t="s">
        <v>115</v>
      </c>
      <c r="E120" s="18" t="s">
        <v>116</v>
      </c>
      <c r="F120" s="17">
        <v>1</v>
      </c>
      <c r="G120" s="17" t="s">
        <v>75</v>
      </c>
      <c r="H120" s="22">
        <v>30000</v>
      </c>
      <c r="I120" s="18"/>
    </row>
    <row r="121" spans="1:9">
      <c r="A121" s="19">
        <v>119</v>
      </c>
      <c r="B121" s="26">
        <v>42873</v>
      </c>
      <c r="C121" s="20" t="s">
        <v>43</v>
      </c>
      <c r="D121" s="20" t="s">
        <v>91</v>
      </c>
      <c r="E121" s="20" t="s">
        <v>72</v>
      </c>
      <c r="F121" s="19">
        <v>11</v>
      </c>
      <c r="G121" s="19" t="s">
        <v>74</v>
      </c>
      <c r="H121" s="23">
        <v>44099</v>
      </c>
      <c r="I121" s="20"/>
    </row>
    <row r="122" spans="1:9">
      <c r="A122" s="17">
        <v>120</v>
      </c>
      <c r="B122" s="25">
        <v>42877</v>
      </c>
      <c r="C122" s="18" t="s">
        <v>43</v>
      </c>
      <c r="D122" s="18" t="s">
        <v>90</v>
      </c>
      <c r="E122" s="18" t="s">
        <v>72</v>
      </c>
      <c r="F122" s="17">
        <v>17</v>
      </c>
      <c r="G122" s="17" t="s">
        <v>74</v>
      </c>
      <c r="H122" s="22">
        <v>102289</v>
      </c>
      <c r="I122" s="18"/>
    </row>
    <row r="123" spans="1:9">
      <c r="A123" s="19">
        <v>121</v>
      </c>
      <c r="B123" s="26">
        <v>42877</v>
      </c>
      <c r="C123" s="20" t="s">
        <v>43</v>
      </c>
      <c r="D123" s="20" t="s">
        <v>90</v>
      </c>
      <c r="E123" s="20" t="s">
        <v>72</v>
      </c>
      <c r="F123" s="19">
        <v>11</v>
      </c>
      <c r="G123" s="19" t="s">
        <v>74</v>
      </c>
      <c r="H123" s="23">
        <v>16291</v>
      </c>
      <c r="I123" s="20"/>
    </row>
    <row r="124" spans="1:9">
      <c r="A124" s="17">
        <v>122</v>
      </c>
      <c r="B124" s="25">
        <v>42877</v>
      </c>
      <c r="C124" s="18" t="s">
        <v>43</v>
      </c>
      <c r="D124" s="18" t="s">
        <v>90</v>
      </c>
      <c r="E124" s="18" t="s">
        <v>72</v>
      </c>
      <c r="F124" s="17">
        <v>12</v>
      </c>
      <c r="G124" s="17" t="s">
        <v>74</v>
      </c>
      <c r="H124" s="22">
        <v>12792</v>
      </c>
      <c r="I124" s="18"/>
    </row>
    <row r="125" spans="1:9">
      <c r="A125" s="19">
        <v>123</v>
      </c>
      <c r="B125" s="26">
        <v>42877</v>
      </c>
      <c r="C125" s="20" t="s">
        <v>43</v>
      </c>
      <c r="D125" s="20" t="s">
        <v>91</v>
      </c>
      <c r="E125" s="20" t="s">
        <v>72</v>
      </c>
      <c r="F125" s="19">
        <v>21</v>
      </c>
      <c r="G125" s="19" t="s">
        <v>74</v>
      </c>
      <c r="H125" s="23">
        <v>61593</v>
      </c>
      <c r="I125" s="20"/>
    </row>
    <row r="126" spans="1:9">
      <c r="A126" s="17">
        <v>124</v>
      </c>
      <c r="B126" s="25">
        <v>42878</v>
      </c>
      <c r="C126" s="18" t="s">
        <v>43</v>
      </c>
      <c r="D126" s="18" t="s">
        <v>90</v>
      </c>
      <c r="E126" s="18" t="s">
        <v>72</v>
      </c>
      <c r="F126" s="17">
        <v>14</v>
      </c>
      <c r="G126" s="17" t="s">
        <v>74</v>
      </c>
      <c r="H126" s="22">
        <v>21700</v>
      </c>
      <c r="I126" s="18"/>
    </row>
    <row r="127" spans="1:9">
      <c r="A127" s="19">
        <v>125</v>
      </c>
      <c r="B127" s="26">
        <v>42878</v>
      </c>
      <c r="C127" s="20" t="s">
        <v>43</v>
      </c>
      <c r="D127" s="20" t="s">
        <v>90</v>
      </c>
      <c r="E127" s="20" t="s">
        <v>72</v>
      </c>
      <c r="F127" s="19">
        <v>3</v>
      </c>
      <c r="G127" s="19" t="s">
        <v>74</v>
      </c>
      <c r="H127" s="23">
        <v>7800</v>
      </c>
      <c r="I127" s="20"/>
    </row>
    <row r="128" spans="1:9">
      <c r="A128" s="17">
        <v>126</v>
      </c>
      <c r="B128" s="25">
        <v>42878</v>
      </c>
      <c r="C128" s="18" t="s">
        <v>43</v>
      </c>
      <c r="D128" s="18" t="s">
        <v>91</v>
      </c>
      <c r="E128" s="18" t="s">
        <v>72</v>
      </c>
      <c r="F128" s="17">
        <v>24</v>
      </c>
      <c r="G128" s="17" t="s">
        <v>74</v>
      </c>
      <c r="H128" s="22">
        <v>43200</v>
      </c>
      <c r="I128" s="18"/>
    </row>
    <row r="129" spans="1:9">
      <c r="A129" s="19">
        <v>127</v>
      </c>
      <c r="B129" s="26">
        <v>42881</v>
      </c>
      <c r="C129" s="20" t="s">
        <v>43</v>
      </c>
      <c r="D129" s="20" t="s">
        <v>56</v>
      </c>
      <c r="E129" s="20" t="s">
        <v>80</v>
      </c>
      <c r="F129" s="19">
        <v>6</v>
      </c>
      <c r="G129" s="19" t="s">
        <v>75</v>
      </c>
      <c r="H129" s="23">
        <v>144000</v>
      </c>
      <c r="I129" s="20"/>
    </row>
    <row r="130" spans="1:9">
      <c r="A130" s="17">
        <v>128</v>
      </c>
      <c r="B130" s="25">
        <v>42881</v>
      </c>
      <c r="C130" s="18" t="s">
        <v>43</v>
      </c>
      <c r="D130" s="18" t="s">
        <v>56</v>
      </c>
      <c r="E130" s="18" t="s">
        <v>80</v>
      </c>
      <c r="F130" s="17">
        <v>6</v>
      </c>
      <c r="G130" s="17" t="s">
        <v>75</v>
      </c>
      <c r="H130" s="22">
        <v>144000</v>
      </c>
      <c r="I130" s="18"/>
    </row>
    <row r="131" spans="1:9">
      <c r="A131" s="19">
        <v>129</v>
      </c>
      <c r="B131" s="26">
        <v>42884</v>
      </c>
      <c r="C131" s="20" t="s">
        <v>43</v>
      </c>
      <c r="D131" s="20" t="s">
        <v>90</v>
      </c>
      <c r="E131" s="20" t="s">
        <v>72</v>
      </c>
      <c r="F131" s="19">
        <v>1</v>
      </c>
      <c r="G131" s="19" t="s">
        <v>74</v>
      </c>
      <c r="H131" s="23">
        <v>3300</v>
      </c>
      <c r="I131" s="20"/>
    </row>
    <row r="132" spans="1:9">
      <c r="A132" s="17">
        <v>130</v>
      </c>
      <c r="B132" s="25">
        <v>42884</v>
      </c>
      <c r="C132" s="18" t="s">
        <v>43</v>
      </c>
      <c r="D132" s="18" t="s">
        <v>90</v>
      </c>
      <c r="E132" s="18" t="s">
        <v>72</v>
      </c>
      <c r="F132" s="17">
        <v>2</v>
      </c>
      <c r="G132" s="17" t="s">
        <v>74</v>
      </c>
      <c r="H132" s="22">
        <v>50000</v>
      </c>
      <c r="I132" s="18"/>
    </row>
    <row r="133" spans="1:9">
      <c r="A133" s="19">
        <v>131</v>
      </c>
      <c r="B133" s="26">
        <v>42884</v>
      </c>
      <c r="C133" s="20" t="s">
        <v>43</v>
      </c>
      <c r="D133" s="20" t="s">
        <v>90</v>
      </c>
      <c r="E133" s="20" t="s">
        <v>72</v>
      </c>
      <c r="F133" s="19">
        <v>11</v>
      </c>
      <c r="G133" s="19" t="s">
        <v>74</v>
      </c>
      <c r="H133" s="23">
        <v>12793</v>
      </c>
      <c r="I133" s="20"/>
    </row>
    <row r="134" spans="1:9">
      <c r="A134" s="17">
        <v>132</v>
      </c>
      <c r="B134" s="25">
        <v>42885</v>
      </c>
      <c r="C134" s="18" t="s">
        <v>43</v>
      </c>
      <c r="D134" s="18" t="s">
        <v>59</v>
      </c>
      <c r="E134" s="18" t="s">
        <v>78</v>
      </c>
      <c r="F134" s="17">
        <v>1</v>
      </c>
      <c r="G134" s="17" t="s">
        <v>75</v>
      </c>
      <c r="H134" s="22">
        <v>12000</v>
      </c>
      <c r="I134" s="18"/>
    </row>
    <row r="135" spans="1:9">
      <c r="A135" s="19">
        <v>133</v>
      </c>
      <c r="B135" s="26">
        <v>42885</v>
      </c>
      <c r="C135" s="20" t="s">
        <v>43</v>
      </c>
      <c r="D135" s="20" t="s">
        <v>59</v>
      </c>
      <c r="E135" s="20" t="s">
        <v>117</v>
      </c>
      <c r="F135" s="19">
        <v>16</v>
      </c>
      <c r="G135" s="19" t="s">
        <v>74</v>
      </c>
      <c r="H135" s="23">
        <v>144000</v>
      </c>
      <c r="I135" s="20"/>
    </row>
    <row r="136" spans="1:9">
      <c r="A136" s="17">
        <v>134</v>
      </c>
      <c r="B136" s="25">
        <v>42885</v>
      </c>
      <c r="C136" s="18" t="s">
        <v>43</v>
      </c>
      <c r="D136" s="18" t="s">
        <v>90</v>
      </c>
      <c r="E136" s="18" t="s">
        <v>72</v>
      </c>
      <c r="F136" s="17">
        <v>6</v>
      </c>
      <c r="G136" s="17" t="s">
        <v>74</v>
      </c>
      <c r="H136" s="22">
        <v>13800</v>
      </c>
      <c r="I136" s="18"/>
    </row>
    <row r="137" spans="1:9">
      <c r="A137" s="19">
        <v>135</v>
      </c>
      <c r="B137" s="26">
        <v>42891</v>
      </c>
      <c r="C137" s="20" t="s">
        <v>43</v>
      </c>
      <c r="D137" s="20" t="s">
        <v>90</v>
      </c>
      <c r="E137" s="20" t="s">
        <v>72</v>
      </c>
      <c r="F137" s="19">
        <v>23</v>
      </c>
      <c r="G137" s="19" t="s">
        <v>74</v>
      </c>
      <c r="H137" s="23">
        <v>34500</v>
      </c>
      <c r="I137" s="20"/>
    </row>
    <row r="138" spans="1:9">
      <c r="A138" s="17">
        <v>136</v>
      </c>
      <c r="B138" s="25">
        <v>42891</v>
      </c>
      <c r="C138" s="18" t="s">
        <v>43</v>
      </c>
      <c r="D138" s="18" t="s">
        <v>90</v>
      </c>
      <c r="E138" s="18" t="s">
        <v>72</v>
      </c>
      <c r="F138" s="17">
        <v>6</v>
      </c>
      <c r="G138" s="17" t="s">
        <v>74</v>
      </c>
      <c r="H138" s="22">
        <v>8400</v>
      </c>
      <c r="I138" s="18"/>
    </row>
    <row r="139" spans="1:9">
      <c r="A139" s="19">
        <v>137</v>
      </c>
      <c r="B139" s="26">
        <v>42891</v>
      </c>
      <c r="C139" s="20" t="s">
        <v>43</v>
      </c>
      <c r="D139" s="20" t="s">
        <v>90</v>
      </c>
      <c r="E139" s="20" t="s">
        <v>72</v>
      </c>
      <c r="F139" s="19">
        <v>7</v>
      </c>
      <c r="G139" s="19" t="s">
        <v>74</v>
      </c>
      <c r="H139" s="23">
        <v>13097</v>
      </c>
      <c r="I139" s="20"/>
    </row>
    <row r="140" spans="1:9">
      <c r="A140" s="17">
        <v>138</v>
      </c>
      <c r="B140" s="25">
        <v>42891</v>
      </c>
      <c r="C140" s="18" t="s">
        <v>43</v>
      </c>
      <c r="D140" s="18" t="s">
        <v>91</v>
      </c>
      <c r="E140" s="18" t="s">
        <v>72</v>
      </c>
      <c r="F140" s="17">
        <v>33</v>
      </c>
      <c r="G140" s="17" t="s">
        <v>74</v>
      </c>
      <c r="H140" s="22">
        <v>55176</v>
      </c>
      <c r="I140" s="18"/>
    </row>
    <row r="141" spans="1:9">
      <c r="A141" s="19">
        <v>139</v>
      </c>
      <c r="B141" s="26">
        <v>42893</v>
      </c>
      <c r="C141" s="20" t="s">
        <v>43</v>
      </c>
      <c r="D141" s="20" t="s">
        <v>90</v>
      </c>
      <c r="E141" s="20" t="s">
        <v>72</v>
      </c>
      <c r="F141" s="19">
        <v>21</v>
      </c>
      <c r="G141" s="19" t="s">
        <v>74</v>
      </c>
      <c r="H141" s="23">
        <v>43680</v>
      </c>
      <c r="I141" s="20"/>
    </row>
    <row r="142" spans="1:9">
      <c r="A142" s="17">
        <v>140</v>
      </c>
      <c r="B142" s="25">
        <v>42893</v>
      </c>
      <c r="C142" s="18" t="s">
        <v>43</v>
      </c>
      <c r="D142" s="18" t="s">
        <v>90</v>
      </c>
      <c r="E142" s="18" t="s">
        <v>72</v>
      </c>
      <c r="F142" s="17">
        <v>11</v>
      </c>
      <c r="G142" s="17" t="s">
        <v>74</v>
      </c>
      <c r="H142" s="22">
        <v>15092</v>
      </c>
      <c r="I142" s="18"/>
    </row>
    <row r="143" spans="1:9">
      <c r="A143" s="19">
        <v>141</v>
      </c>
      <c r="B143" s="26">
        <v>42898</v>
      </c>
      <c r="C143" s="20" t="s">
        <v>43</v>
      </c>
      <c r="D143" s="20" t="s">
        <v>90</v>
      </c>
      <c r="E143" s="20" t="s">
        <v>72</v>
      </c>
      <c r="F143" s="19">
        <v>25</v>
      </c>
      <c r="G143" s="19" t="s">
        <v>74</v>
      </c>
      <c r="H143" s="23">
        <v>157100</v>
      </c>
      <c r="I143" s="20"/>
    </row>
    <row r="144" spans="1:9">
      <c r="A144" s="17">
        <v>142</v>
      </c>
      <c r="B144" s="25">
        <v>42899</v>
      </c>
      <c r="C144" s="18" t="s">
        <v>43</v>
      </c>
      <c r="D144" s="18" t="s">
        <v>90</v>
      </c>
      <c r="E144" s="18" t="s">
        <v>72</v>
      </c>
      <c r="F144" s="17">
        <v>9</v>
      </c>
      <c r="G144" s="17" t="s">
        <v>74</v>
      </c>
      <c r="H144" s="22">
        <v>13995</v>
      </c>
      <c r="I144" s="18"/>
    </row>
    <row r="145" spans="1:9">
      <c r="A145" s="19">
        <v>143</v>
      </c>
      <c r="B145" s="26">
        <v>42899</v>
      </c>
      <c r="C145" s="20" t="s">
        <v>43</v>
      </c>
      <c r="D145" s="20" t="s">
        <v>90</v>
      </c>
      <c r="E145" s="20" t="s">
        <v>72</v>
      </c>
      <c r="F145" s="19">
        <v>4</v>
      </c>
      <c r="G145" s="19" t="s">
        <v>74</v>
      </c>
      <c r="H145" s="23">
        <v>7100</v>
      </c>
      <c r="I145" s="20"/>
    </row>
    <row r="146" spans="1:9">
      <c r="A146" s="17">
        <v>144</v>
      </c>
      <c r="B146" s="25">
        <v>42900</v>
      </c>
      <c r="C146" s="18" t="s">
        <v>43</v>
      </c>
      <c r="D146" s="18" t="s">
        <v>90</v>
      </c>
      <c r="E146" s="18" t="s">
        <v>72</v>
      </c>
      <c r="F146" s="17">
        <v>10</v>
      </c>
      <c r="G146" s="17" t="s">
        <v>74</v>
      </c>
      <c r="H146" s="22">
        <v>18200</v>
      </c>
      <c r="I146" s="18"/>
    </row>
    <row r="147" spans="1:9">
      <c r="A147" s="19">
        <v>145</v>
      </c>
      <c r="B147" s="26">
        <v>42901</v>
      </c>
      <c r="C147" s="20" t="s">
        <v>43</v>
      </c>
      <c r="D147" s="20" t="s">
        <v>56</v>
      </c>
      <c r="E147" s="20" t="s">
        <v>80</v>
      </c>
      <c r="F147" s="19">
        <v>3</v>
      </c>
      <c r="G147" s="19" t="s">
        <v>75</v>
      </c>
      <c r="H147" s="23">
        <v>42000</v>
      </c>
      <c r="I147" s="20"/>
    </row>
    <row r="148" spans="1:9">
      <c r="A148" s="17">
        <v>146</v>
      </c>
      <c r="B148" s="25">
        <v>42901</v>
      </c>
      <c r="C148" s="18" t="s">
        <v>43</v>
      </c>
      <c r="D148" s="18" t="s">
        <v>56</v>
      </c>
      <c r="E148" s="18" t="s">
        <v>80</v>
      </c>
      <c r="F148" s="17">
        <v>5</v>
      </c>
      <c r="G148" s="17" t="s">
        <v>75</v>
      </c>
      <c r="H148" s="22">
        <v>65000</v>
      </c>
      <c r="I148" s="18"/>
    </row>
    <row r="149" spans="1:9">
      <c r="A149" s="19">
        <v>147</v>
      </c>
      <c r="B149" s="26">
        <v>42905</v>
      </c>
      <c r="C149" s="20" t="s">
        <v>43</v>
      </c>
      <c r="D149" s="20" t="s">
        <v>90</v>
      </c>
      <c r="E149" s="20" t="s">
        <v>72</v>
      </c>
      <c r="F149" s="19">
        <v>6</v>
      </c>
      <c r="G149" s="19" t="s">
        <v>74</v>
      </c>
      <c r="H149" s="23">
        <v>18000</v>
      </c>
      <c r="I149" s="20"/>
    </row>
    <row r="150" spans="1:9">
      <c r="A150" s="17">
        <v>148</v>
      </c>
      <c r="B150" s="25">
        <v>42905</v>
      </c>
      <c r="C150" s="18" t="s">
        <v>43</v>
      </c>
      <c r="D150" s="18" t="s">
        <v>90</v>
      </c>
      <c r="E150" s="18" t="s">
        <v>72</v>
      </c>
      <c r="F150" s="17">
        <v>3</v>
      </c>
      <c r="G150" s="17" t="s">
        <v>74</v>
      </c>
      <c r="H150" s="22">
        <v>6000</v>
      </c>
      <c r="I150" s="18"/>
    </row>
    <row r="151" spans="1:9">
      <c r="A151" s="19">
        <v>149</v>
      </c>
      <c r="B151" s="26">
        <v>42905</v>
      </c>
      <c r="C151" s="20" t="s">
        <v>43</v>
      </c>
      <c r="D151" s="20" t="s">
        <v>90</v>
      </c>
      <c r="E151" s="20" t="s">
        <v>72</v>
      </c>
      <c r="F151" s="19">
        <v>7</v>
      </c>
      <c r="G151" s="19" t="s">
        <v>74</v>
      </c>
      <c r="H151" s="23">
        <v>9695</v>
      </c>
      <c r="I151" s="20"/>
    </row>
    <row r="152" spans="1:9">
      <c r="A152" s="17">
        <v>150</v>
      </c>
      <c r="B152" s="25">
        <v>42906</v>
      </c>
      <c r="C152" s="18" t="s">
        <v>43</v>
      </c>
      <c r="D152" s="18" t="s">
        <v>90</v>
      </c>
      <c r="E152" s="18" t="s">
        <v>72</v>
      </c>
      <c r="F152" s="17">
        <v>4</v>
      </c>
      <c r="G152" s="17" t="s">
        <v>74</v>
      </c>
      <c r="H152" s="22">
        <v>6200</v>
      </c>
      <c r="I152" s="18"/>
    </row>
    <row r="153" spans="1:9">
      <c r="A153" s="19">
        <v>151</v>
      </c>
      <c r="B153" s="26">
        <v>42906</v>
      </c>
      <c r="C153" s="20" t="s">
        <v>43</v>
      </c>
      <c r="D153" s="20" t="s">
        <v>91</v>
      </c>
      <c r="E153" s="20" t="s">
        <v>72</v>
      </c>
      <c r="F153" s="19">
        <v>3</v>
      </c>
      <c r="G153" s="19" t="s">
        <v>74</v>
      </c>
      <c r="H153" s="23">
        <v>56799</v>
      </c>
      <c r="I153" s="20"/>
    </row>
    <row r="154" spans="1:9">
      <c r="A154" s="17">
        <v>152</v>
      </c>
      <c r="B154" s="25">
        <v>42907</v>
      </c>
      <c r="C154" s="18" t="s">
        <v>43</v>
      </c>
      <c r="D154" s="18" t="s">
        <v>90</v>
      </c>
      <c r="E154" s="18" t="s">
        <v>72</v>
      </c>
      <c r="F154" s="17">
        <v>10</v>
      </c>
      <c r="G154" s="17" t="s">
        <v>74</v>
      </c>
      <c r="H154" s="22">
        <v>64300</v>
      </c>
      <c r="I154" s="18"/>
    </row>
    <row r="155" spans="1:9">
      <c r="A155" s="19">
        <v>153</v>
      </c>
      <c r="B155" s="26">
        <v>42907</v>
      </c>
      <c r="C155" s="20" t="s">
        <v>43</v>
      </c>
      <c r="D155" s="20" t="s">
        <v>90</v>
      </c>
      <c r="E155" s="20" t="s">
        <v>72</v>
      </c>
      <c r="F155" s="19">
        <v>15</v>
      </c>
      <c r="G155" s="19" t="s">
        <v>74</v>
      </c>
      <c r="H155" s="23">
        <v>27900</v>
      </c>
      <c r="I155" s="20"/>
    </row>
    <row r="156" spans="1:9">
      <c r="A156" s="17">
        <v>154</v>
      </c>
      <c r="B156" s="25">
        <v>42908</v>
      </c>
      <c r="C156" s="18" t="s">
        <v>43</v>
      </c>
      <c r="D156" s="18" t="s">
        <v>91</v>
      </c>
      <c r="E156" s="18" t="s">
        <v>72</v>
      </c>
      <c r="F156" s="17">
        <v>13</v>
      </c>
      <c r="G156" s="17" t="s">
        <v>74</v>
      </c>
      <c r="H156" s="22">
        <v>27690</v>
      </c>
      <c r="I156" s="18"/>
    </row>
    <row r="157" spans="1:9">
      <c r="A157" s="19">
        <v>155</v>
      </c>
      <c r="B157" s="26">
        <v>42909</v>
      </c>
      <c r="C157" s="20" t="s">
        <v>43</v>
      </c>
      <c r="D157" s="20" t="s">
        <v>91</v>
      </c>
      <c r="E157" s="20" t="s">
        <v>72</v>
      </c>
      <c r="F157" s="19">
        <v>24</v>
      </c>
      <c r="G157" s="19" t="s">
        <v>74</v>
      </c>
      <c r="H157" s="23">
        <v>78192</v>
      </c>
      <c r="I157" s="20"/>
    </row>
    <row r="158" spans="1:9">
      <c r="A158" s="17">
        <v>156</v>
      </c>
      <c r="B158" s="25">
        <v>42912</v>
      </c>
      <c r="C158" s="18" t="s">
        <v>43</v>
      </c>
      <c r="D158" s="18" t="s">
        <v>90</v>
      </c>
      <c r="E158" s="18" t="s">
        <v>72</v>
      </c>
      <c r="F158" s="17">
        <v>13</v>
      </c>
      <c r="G158" s="17" t="s">
        <v>74</v>
      </c>
      <c r="H158" s="22">
        <v>86294</v>
      </c>
      <c r="I158" s="18"/>
    </row>
    <row r="159" spans="1:9">
      <c r="A159" s="19">
        <v>157</v>
      </c>
      <c r="B159" s="26">
        <v>42912</v>
      </c>
      <c r="C159" s="20" t="s">
        <v>43</v>
      </c>
      <c r="D159" s="20" t="s">
        <v>91</v>
      </c>
      <c r="E159" s="20" t="s">
        <v>72</v>
      </c>
      <c r="F159" s="19">
        <v>4</v>
      </c>
      <c r="G159" s="19" t="s">
        <v>74</v>
      </c>
      <c r="H159" s="23">
        <v>97000</v>
      </c>
      <c r="I159" s="20"/>
    </row>
    <row r="160" spans="1:9">
      <c r="A160" s="17">
        <v>158</v>
      </c>
      <c r="B160" s="25">
        <v>42919</v>
      </c>
      <c r="C160" s="18" t="s">
        <v>43</v>
      </c>
      <c r="D160" s="18" t="s">
        <v>90</v>
      </c>
      <c r="E160" s="18" t="s">
        <v>72</v>
      </c>
      <c r="F160" s="17">
        <v>9</v>
      </c>
      <c r="G160" s="17" t="s">
        <v>74</v>
      </c>
      <c r="H160" s="22">
        <v>10800</v>
      </c>
      <c r="I160" s="18"/>
    </row>
    <row r="161" spans="1:9">
      <c r="A161" s="19">
        <v>159</v>
      </c>
      <c r="B161" s="26">
        <v>42919</v>
      </c>
      <c r="C161" s="20" t="s">
        <v>43</v>
      </c>
      <c r="D161" s="20" t="s">
        <v>90</v>
      </c>
      <c r="E161" s="20" t="s">
        <v>72</v>
      </c>
      <c r="F161" s="19">
        <v>17</v>
      </c>
      <c r="G161" s="19" t="s">
        <v>74</v>
      </c>
      <c r="H161" s="23">
        <v>30090</v>
      </c>
      <c r="I161" s="20"/>
    </row>
    <row r="162" spans="1:9">
      <c r="A162" s="17">
        <v>160</v>
      </c>
      <c r="B162" s="25">
        <v>42919</v>
      </c>
      <c r="C162" s="18" t="s">
        <v>43</v>
      </c>
      <c r="D162" s="18" t="s">
        <v>90</v>
      </c>
      <c r="E162" s="18" t="s">
        <v>72</v>
      </c>
      <c r="F162" s="17">
        <v>3</v>
      </c>
      <c r="G162" s="17" t="s">
        <v>74</v>
      </c>
      <c r="H162" s="22">
        <v>7200</v>
      </c>
      <c r="I162" s="18"/>
    </row>
    <row r="163" spans="1:9">
      <c r="A163" s="19">
        <v>161</v>
      </c>
      <c r="B163" s="26">
        <v>42920</v>
      </c>
      <c r="C163" s="20" t="s">
        <v>43</v>
      </c>
      <c r="D163" s="20" t="s">
        <v>90</v>
      </c>
      <c r="E163" s="20" t="s">
        <v>72</v>
      </c>
      <c r="F163" s="19">
        <v>11</v>
      </c>
      <c r="G163" s="19" t="s">
        <v>74</v>
      </c>
      <c r="H163" s="23">
        <v>15092</v>
      </c>
      <c r="I163" s="20"/>
    </row>
    <row r="164" spans="1:9">
      <c r="A164" s="17">
        <v>162</v>
      </c>
      <c r="B164" s="25">
        <v>42921</v>
      </c>
      <c r="C164" s="18" t="s">
        <v>43</v>
      </c>
      <c r="D164" s="18" t="s">
        <v>90</v>
      </c>
      <c r="E164" s="18" t="s">
        <v>72</v>
      </c>
      <c r="F164" s="17">
        <v>1</v>
      </c>
      <c r="G164" s="17" t="s">
        <v>74</v>
      </c>
      <c r="H164" s="22">
        <v>2500</v>
      </c>
      <c r="I164" s="18"/>
    </row>
    <row r="165" spans="1:9">
      <c r="A165" s="19">
        <v>163</v>
      </c>
      <c r="B165" s="26">
        <v>42921</v>
      </c>
      <c r="C165" s="20" t="s">
        <v>43</v>
      </c>
      <c r="D165" s="20" t="s">
        <v>90</v>
      </c>
      <c r="E165" s="20" t="s">
        <v>72</v>
      </c>
      <c r="F165" s="19">
        <v>4</v>
      </c>
      <c r="G165" s="19" t="s">
        <v>74</v>
      </c>
      <c r="H165" s="23">
        <v>5900</v>
      </c>
      <c r="I165" s="20"/>
    </row>
    <row r="166" spans="1:9">
      <c r="A166" s="17">
        <v>164</v>
      </c>
      <c r="B166" s="25">
        <v>42926</v>
      </c>
      <c r="C166" s="18" t="s">
        <v>43</v>
      </c>
      <c r="D166" s="18" t="s">
        <v>90</v>
      </c>
      <c r="E166" s="18" t="s">
        <v>72</v>
      </c>
      <c r="F166" s="17">
        <v>13</v>
      </c>
      <c r="G166" s="17" t="s">
        <v>74</v>
      </c>
      <c r="H166" s="22">
        <v>78390</v>
      </c>
      <c r="I166" s="18"/>
    </row>
    <row r="167" spans="1:9">
      <c r="A167" s="19">
        <v>165</v>
      </c>
      <c r="B167" s="26">
        <v>42927</v>
      </c>
      <c r="C167" s="20" t="s">
        <v>43</v>
      </c>
      <c r="D167" s="20" t="s">
        <v>90</v>
      </c>
      <c r="E167" s="20" t="s">
        <v>72</v>
      </c>
      <c r="F167" s="19">
        <v>6</v>
      </c>
      <c r="G167" s="19" t="s">
        <v>74</v>
      </c>
      <c r="H167" s="23">
        <v>7296</v>
      </c>
      <c r="I167" s="20"/>
    </row>
    <row r="168" spans="1:9">
      <c r="A168" s="17">
        <v>166</v>
      </c>
      <c r="B168" s="25">
        <v>42928</v>
      </c>
      <c r="C168" s="18" t="s">
        <v>43</v>
      </c>
      <c r="D168" s="18" t="s">
        <v>90</v>
      </c>
      <c r="E168" s="18" t="s">
        <v>72</v>
      </c>
      <c r="F168" s="17">
        <v>15</v>
      </c>
      <c r="G168" s="17" t="s">
        <v>74</v>
      </c>
      <c r="H168" s="22">
        <v>27300</v>
      </c>
      <c r="I168" s="18"/>
    </row>
    <row r="169" spans="1:9">
      <c r="A169" s="19">
        <v>167</v>
      </c>
      <c r="B169" s="26">
        <v>42928</v>
      </c>
      <c r="C169" s="20" t="s">
        <v>43</v>
      </c>
      <c r="D169" s="20" t="s">
        <v>91</v>
      </c>
      <c r="E169" s="20" t="s">
        <v>72</v>
      </c>
      <c r="F169" s="19">
        <v>29</v>
      </c>
      <c r="G169" s="19" t="s">
        <v>74</v>
      </c>
      <c r="H169" s="23">
        <v>55187</v>
      </c>
      <c r="I169" s="20"/>
    </row>
    <row r="170" spans="1:9">
      <c r="A170" s="17">
        <v>168</v>
      </c>
      <c r="B170" s="25">
        <v>42933</v>
      </c>
      <c r="C170" s="18" t="s">
        <v>43</v>
      </c>
      <c r="D170" s="18" t="s">
        <v>90</v>
      </c>
      <c r="E170" s="18" t="s">
        <v>72</v>
      </c>
      <c r="F170" s="17">
        <v>2</v>
      </c>
      <c r="G170" s="17" t="s">
        <v>74</v>
      </c>
      <c r="H170" s="22">
        <v>3100</v>
      </c>
      <c r="I170" s="18"/>
    </row>
    <row r="171" spans="1:9">
      <c r="A171" s="19">
        <v>169</v>
      </c>
      <c r="B171" s="26">
        <v>42933</v>
      </c>
      <c r="C171" s="20" t="s">
        <v>43</v>
      </c>
      <c r="D171" s="20" t="s">
        <v>90</v>
      </c>
      <c r="E171" s="20" t="s">
        <v>72</v>
      </c>
      <c r="F171" s="19">
        <v>1</v>
      </c>
      <c r="G171" s="19" t="s">
        <v>74</v>
      </c>
      <c r="H171" s="23">
        <v>25000</v>
      </c>
      <c r="I171" s="20"/>
    </row>
    <row r="172" spans="1:9">
      <c r="A172" s="17">
        <v>170</v>
      </c>
      <c r="B172" s="25">
        <v>42934</v>
      </c>
      <c r="C172" s="18" t="s">
        <v>43</v>
      </c>
      <c r="D172" s="18" t="s">
        <v>90</v>
      </c>
      <c r="E172" s="18" t="s">
        <v>72</v>
      </c>
      <c r="F172" s="17">
        <v>6</v>
      </c>
      <c r="G172" s="17" t="s">
        <v>74</v>
      </c>
      <c r="H172" s="22">
        <v>6696</v>
      </c>
      <c r="I172" s="18"/>
    </row>
    <row r="173" spans="1:9">
      <c r="A173" s="19">
        <v>171</v>
      </c>
      <c r="B173" s="26">
        <v>42934</v>
      </c>
      <c r="C173" s="20" t="s">
        <v>43</v>
      </c>
      <c r="D173" s="20" t="s">
        <v>90</v>
      </c>
      <c r="E173" s="20" t="s">
        <v>72</v>
      </c>
      <c r="F173" s="19">
        <v>2</v>
      </c>
      <c r="G173" s="19" t="s">
        <v>74</v>
      </c>
      <c r="H173" s="23">
        <v>7400</v>
      </c>
      <c r="I173" s="20"/>
    </row>
    <row r="174" spans="1:9">
      <c r="A174" s="17">
        <v>172</v>
      </c>
      <c r="B174" s="25">
        <v>42937</v>
      </c>
      <c r="C174" s="18" t="s">
        <v>43</v>
      </c>
      <c r="D174" s="18" t="s">
        <v>90</v>
      </c>
      <c r="E174" s="18" t="s">
        <v>72</v>
      </c>
      <c r="F174" s="17">
        <v>2</v>
      </c>
      <c r="G174" s="17" t="s">
        <v>74</v>
      </c>
      <c r="H174" s="22">
        <v>50000</v>
      </c>
      <c r="I174" s="18"/>
    </row>
    <row r="175" spans="1:9">
      <c r="A175" s="19">
        <v>173</v>
      </c>
      <c r="B175" s="26">
        <v>42940</v>
      </c>
      <c r="C175" s="20" t="s">
        <v>43</v>
      </c>
      <c r="D175" s="20" t="s">
        <v>90</v>
      </c>
      <c r="E175" s="20" t="s">
        <v>72</v>
      </c>
      <c r="F175" s="19">
        <v>2</v>
      </c>
      <c r="G175" s="19" t="s">
        <v>74</v>
      </c>
      <c r="H175" s="23">
        <v>42000</v>
      </c>
      <c r="I175" s="20"/>
    </row>
    <row r="176" spans="1:9">
      <c r="A176" s="17">
        <v>174</v>
      </c>
      <c r="B176" s="25">
        <v>42940</v>
      </c>
      <c r="C176" s="18" t="s">
        <v>43</v>
      </c>
      <c r="D176" s="18" t="s">
        <v>90</v>
      </c>
      <c r="E176" s="18" t="s">
        <v>72</v>
      </c>
      <c r="F176" s="17">
        <v>10</v>
      </c>
      <c r="G176" s="17" t="s">
        <v>74</v>
      </c>
      <c r="H176" s="22">
        <v>13400</v>
      </c>
      <c r="I176" s="18"/>
    </row>
    <row r="177" spans="1:9">
      <c r="A177" s="19">
        <v>175</v>
      </c>
      <c r="B177" s="26">
        <v>42940</v>
      </c>
      <c r="C177" s="20" t="s">
        <v>43</v>
      </c>
      <c r="D177" s="20" t="s">
        <v>90</v>
      </c>
      <c r="E177" s="20" t="s">
        <v>72</v>
      </c>
      <c r="F177" s="19">
        <v>2</v>
      </c>
      <c r="G177" s="19" t="s">
        <v>74</v>
      </c>
      <c r="H177" s="23">
        <v>9000</v>
      </c>
      <c r="I177" s="20"/>
    </row>
    <row r="178" spans="1:9">
      <c r="A178" s="17">
        <v>176</v>
      </c>
      <c r="B178" s="25">
        <v>42941</v>
      </c>
      <c r="C178" s="18" t="s">
        <v>43</v>
      </c>
      <c r="D178" s="18" t="s">
        <v>90</v>
      </c>
      <c r="E178" s="18" t="s">
        <v>72</v>
      </c>
      <c r="F178" s="17">
        <v>4</v>
      </c>
      <c r="G178" s="17" t="s">
        <v>74</v>
      </c>
      <c r="H178" s="22">
        <v>4900</v>
      </c>
      <c r="I178" s="18"/>
    </row>
    <row r="179" spans="1:9">
      <c r="A179" s="19">
        <v>177</v>
      </c>
      <c r="B179" s="26">
        <v>42941</v>
      </c>
      <c r="C179" s="20" t="s">
        <v>43</v>
      </c>
      <c r="D179" s="20" t="s">
        <v>90</v>
      </c>
      <c r="E179" s="20" t="s">
        <v>72</v>
      </c>
      <c r="F179" s="19">
        <v>10</v>
      </c>
      <c r="G179" s="19" t="s">
        <v>74</v>
      </c>
      <c r="H179" s="23">
        <v>24300</v>
      </c>
      <c r="I179" s="20"/>
    </row>
    <row r="180" spans="1:9">
      <c r="A180" s="17">
        <v>178</v>
      </c>
      <c r="B180" s="25">
        <v>42942</v>
      </c>
      <c r="C180" s="18" t="s">
        <v>43</v>
      </c>
      <c r="D180" s="18" t="s">
        <v>90</v>
      </c>
      <c r="E180" s="18" t="s">
        <v>72</v>
      </c>
      <c r="F180" s="17">
        <v>12</v>
      </c>
      <c r="G180" s="17" t="s">
        <v>74</v>
      </c>
      <c r="H180" s="22">
        <v>16296</v>
      </c>
      <c r="I180" s="18"/>
    </row>
    <row r="181" spans="1:9">
      <c r="A181" s="19">
        <v>179</v>
      </c>
      <c r="B181" s="26">
        <v>42942</v>
      </c>
      <c r="C181" s="20" t="s">
        <v>43</v>
      </c>
      <c r="D181" s="20" t="s">
        <v>90</v>
      </c>
      <c r="E181" s="20" t="s">
        <v>72</v>
      </c>
      <c r="F181" s="19">
        <v>1</v>
      </c>
      <c r="G181" s="19" t="s">
        <v>74</v>
      </c>
      <c r="H181" s="23">
        <v>1500</v>
      </c>
      <c r="I181" s="20"/>
    </row>
    <row r="182" spans="1:9">
      <c r="A182" s="17">
        <v>180</v>
      </c>
      <c r="B182" s="25">
        <v>42947</v>
      </c>
      <c r="C182" s="18" t="s">
        <v>43</v>
      </c>
      <c r="D182" s="18" t="s">
        <v>90</v>
      </c>
      <c r="E182" s="18" t="s">
        <v>72</v>
      </c>
      <c r="F182" s="17">
        <v>2</v>
      </c>
      <c r="G182" s="17" t="s">
        <v>74</v>
      </c>
      <c r="H182" s="22">
        <v>6600</v>
      </c>
      <c r="I182" s="18"/>
    </row>
    <row r="183" spans="1:9">
      <c r="A183" s="19">
        <v>181</v>
      </c>
      <c r="B183" s="26">
        <v>42948</v>
      </c>
      <c r="C183" s="20" t="s">
        <v>43</v>
      </c>
      <c r="D183" s="20" t="s">
        <v>56</v>
      </c>
      <c r="E183" s="20" t="s">
        <v>93</v>
      </c>
      <c r="F183" s="19">
        <v>3</v>
      </c>
      <c r="G183" s="19" t="s">
        <v>75</v>
      </c>
      <c r="H183" s="23">
        <v>20700</v>
      </c>
      <c r="I183" s="20"/>
    </row>
    <row r="184" spans="1:9">
      <c r="A184" s="17">
        <v>182</v>
      </c>
      <c r="B184" s="25">
        <v>42948</v>
      </c>
      <c r="C184" s="18" t="s">
        <v>43</v>
      </c>
      <c r="D184" s="18" t="s">
        <v>56</v>
      </c>
      <c r="E184" s="18" t="s">
        <v>93</v>
      </c>
      <c r="F184" s="17">
        <v>5</v>
      </c>
      <c r="G184" s="17" t="s">
        <v>95</v>
      </c>
      <c r="H184" s="22">
        <v>15000</v>
      </c>
      <c r="I184" s="18"/>
    </row>
    <row r="185" spans="1:9">
      <c r="A185" s="19">
        <v>183</v>
      </c>
      <c r="B185" s="26">
        <v>42948</v>
      </c>
      <c r="C185" s="20" t="s">
        <v>43</v>
      </c>
      <c r="D185" s="20" t="s">
        <v>90</v>
      </c>
      <c r="E185" s="20" t="s">
        <v>72</v>
      </c>
      <c r="F185" s="19">
        <v>28</v>
      </c>
      <c r="G185" s="19" t="s">
        <v>74</v>
      </c>
      <c r="H185" s="23">
        <v>57988</v>
      </c>
      <c r="I185" s="20"/>
    </row>
    <row r="186" spans="1:9">
      <c r="A186" s="17">
        <v>184</v>
      </c>
      <c r="B186" s="25">
        <v>42949</v>
      </c>
      <c r="C186" s="18" t="s">
        <v>43</v>
      </c>
      <c r="D186" s="18" t="s">
        <v>90</v>
      </c>
      <c r="E186" s="18" t="s">
        <v>72</v>
      </c>
      <c r="F186" s="17">
        <v>18</v>
      </c>
      <c r="G186" s="17" t="s">
        <v>74</v>
      </c>
      <c r="H186" s="22">
        <v>36396</v>
      </c>
      <c r="I186" s="18"/>
    </row>
    <row r="187" spans="1:9">
      <c r="A187" s="19">
        <v>185</v>
      </c>
      <c r="B187" s="26">
        <v>42949</v>
      </c>
      <c r="C187" s="20" t="s">
        <v>43</v>
      </c>
      <c r="D187" s="20" t="s">
        <v>91</v>
      </c>
      <c r="E187" s="20" t="s">
        <v>72</v>
      </c>
      <c r="F187" s="19">
        <v>20</v>
      </c>
      <c r="G187" s="19" t="s">
        <v>74</v>
      </c>
      <c r="H187" s="23">
        <v>28300</v>
      </c>
      <c r="I187" s="20"/>
    </row>
    <row r="188" spans="1:9">
      <c r="A188" s="17">
        <v>186</v>
      </c>
      <c r="B188" s="25">
        <v>42954</v>
      </c>
      <c r="C188" s="18" t="s">
        <v>43</v>
      </c>
      <c r="D188" s="18" t="s">
        <v>90</v>
      </c>
      <c r="E188" s="18" t="s">
        <v>72</v>
      </c>
      <c r="F188" s="17">
        <v>6</v>
      </c>
      <c r="G188" s="17" t="s">
        <v>74</v>
      </c>
      <c r="H188" s="22">
        <v>7998</v>
      </c>
      <c r="I188" s="18"/>
    </row>
    <row r="189" spans="1:9">
      <c r="A189" s="19">
        <v>187</v>
      </c>
      <c r="B189" s="26">
        <v>42954</v>
      </c>
      <c r="C189" s="20" t="s">
        <v>43</v>
      </c>
      <c r="D189" s="20" t="s">
        <v>90</v>
      </c>
      <c r="E189" s="20" t="s">
        <v>72</v>
      </c>
      <c r="F189" s="19">
        <v>9</v>
      </c>
      <c r="G189" s="19" t="s">
        <v>74</v>
      </c>
      <c r="H189" s="23">
        <v>144594</v>
      </c>
      <c r="I189" s="20"/>
    </row>
    <row r="190" spans="1:9">
      <c r="A190" s="17">
        <v>188</v>
      </c>
      <c r="B190" s="25">
        <v>42954</v>
      </c>
      <c r="C190" s="18" t="s">
        <v>43</v>
      </c>
      <c r="D190" s="18" t="s">
        <v>91</v>
      </c>
      <c r="E190" s="18" t="s">
        <v>72</v>
      </c>
      <c r="F190" s="17">
        <v>21</v>
      </c>
      <c r="G190" s="17" t="s">
        <v>74</v>
      </c>
      <c r="H190" s="22">
        <v>38787</v>
      </c>
      <c r="I190" s="18"/>
    </row>
    <row r="191" spans="1:9">
      <c r="A191" s="19">
        <v>189</v>
      </c>
      <c r="B191" s="26">
        <v>42955</v>
      </c>
      <c r="C191" s="20" t="s">
        <v>43</v>
      </c>
      <c r="D191" s="20" t="s">
        <v>56</v>
      </c>
      <c r="E191" s="20" t="s">
        <v>118</v>
      </c>
      <c r="F191" s="19">
        <v>8</v>
      </c>
      <c r="G191" s="19" t="s">
        <v>119</v>
      </c>
      <c r="H191" s="23">
        <v>56000</v>
      </c>
      <c r="I191" s="20"/>
    </row>
    <row r="192" spans="1:9">
      <c r="A192" s="17">
        <v>190</v>
      </c>
      <c r="B192" s="25">
        <v>42956</v>
      </c>
      <c r="C192" s="18" t="s">
        <v>43</v>
      </c>
      <c r="D192" s="18" t="s">
        <v>90</v>
      </c>
      <c r="E192" s="18" t="s">
        <v>72</v>
      </c>
      <c r="F192" s="17">
        <v>8</v>
      </c>
      <c r="G192" s="17" t="s">
        <v>74</v>
      </c>
      <c r="H192" s="22">
        <v>17296</v>
      </c>
      <c r="I192" s="18"/>
    </row>
    <row r="193" spans="1:9">
      <c r="A193" s="19">
        <v>191</v>
      </c>
      <c r="B193" s="26">
        <v>42956</v>
      </c>
      <c r="C193" s="20" t="s">
        <v>43</v>
      </c>
      <c r="D193" s="20" t="s">
        <v>90</v>
      </c>
      <c r="E193" s="20" t="s">
        <v>72</v>
      </c>
      <c r="F193" s="19">
        <v>3</v>
      </c>
      <c r="G193" s="19" t="s">
        <v>74</v>
      </c>
      <c r="H193" s="23">
        <v>3699</v>
      </c>
      <c r="I193" s="20"/>
    </row>
    <row r="194" spans="1:9">
      <c r="A194" s="17">
        <v>192</v>
      </c>
      <c r="B194" s="25">
        <v>42956</v>
      </c>
      <c r="C194" s="18" t="s">
        <v>43</v>
      </c>
      <c r="D194" s="18" t="s">
        <v>91</v>
      </c>
      <c r="E194" s="18" t="s">
        <v>72</v>
      </c>
      <c r="F194" s="17">
        <v>19</v>
      </c>
      <c r="G194" s="17" t="s">
        <v>74</v>
      </c>
      <c r="H194" s="22">
        <v>68590</v>
      </c>
      <c r="I194" s="18"/>
    </row>
    <row r="195" spans="1:9">
      <c r="A195" s="19">
        <v>193</v>
      </c>
      <c r="B195" s="26">
        <v>42958</v>
      </c>
      <c r="C195" s="20" t="s">
        <v>43</v>
      </c>
      <c r="D195" s="20" t="s">
        <v>91</v>
      </c>
      <c r="E195" s="20" t="s">
        <v>72</v>
      </c>
      <c r="F195" s="19">
        <v>17</v>
      </c>
      <c r="G195" s="19" t="s">
        <v>74</v>
      </c>
      <c r="H195" s="23">
        <v>27489</v>
      </c>
      <c r="I195" s="20"/>
    </row>
    <row r="196" spans="1:9">
      <c r="A196" s="17">
        <v>194</v>
      </c>
      <c r="B196" s="25">
        <v>42961</v>
      </c>
      <c r="C196" s="18" t="s">
        <v>43</v>
      </c>
      <c r="D196" s="18" t="s">
        <v>90</v>
      </c>
      <c r="E196" s="18" t="s">
        <v>72</v>
      </c>
      <c r="F196" s="17">
        <v>15</v>
      </c>
      <c r="G196" s="17" t="s">
        <v>74</v>
      </c>
      <c r="H196" s="22">
        <v>74490</v>
      </c>
      <c r="I196" s="18"/>
    </row>
    <row r="197" spans="1:9">
      <c r="A197" s="19">
        <v>195</v>
      </c>
      <c r="B197" s="26">
        <v>42968</v>
      </c>
      <c r="C197" s="20" t="s">
        <v>43</v>
      </c>
      <c r="D197" s="20" t="s">
        <v>90</v>
      </c>
      <c r="E197" s="20" t="s">
        <v>72</v>
      </c>
      <c r="F197" s="19">
        <v>3</v>
      </c>
      <c r="G197" s="19" t="s">
        <v>74</v>
      </c>
      <c r="H197" s="23">
        <v>8598</v>
      </c>
      <c r="I197" s="20"/>
    </row>
    <row r="198" spans="1:9">
      <c r="A198" s="17">
        <v>196</v>
      </c>
      <c r="B198" s="25">
        <v>42969</v>
      </c>
      <c r="C198" s="18" t="s">
        <v>43</v>
      </c>
      <c r="D198" s="18" t="s">
        <v>90</v>
      </c>
      <c r="E198" s="18" t="s">
        <v>72</v>
      </c>
      <c r="F198" s="17">
        <v>14</v>
      </c>
      <c r="G198" s="17" t="s">
        <v>74</v>
      </c>
      <c r="H198" s="22">
        <v>18998</v>
      </c>
      <c r="I198" s="18"/>
    </row>
    <row r="199" spans="1:9">
      <c r="A199" s="19">
        <v>197</v>
      </c>
      <c r="B199" s="26">
        <v>42970</v>
      </c>
      <c r="C199" s="20" t="s">
        <v>43</v>
      </c>
      <c r="D199" s="20" t="s">
        <v>90</v>
      </c>
      <c r="E199" s="20" t="s">
        <v>72</v>
      </c>
      <c r="F199" s="19">
        <v>9</v>
      </c>
      <c r="G199" s="19" t="s">
        <v>74</v>
      </c>
      <c r="H199" s="23">
        <v>15696</v>
      </c>
      <c r="I199" s="20"/>
    </row>
    <row r="200" spans="1:9">
      <c r="A200" s="17">
        <v>198</v>
      </c>
      <c r="B200" s="25">
        <v>42970</v>
      </c>
      <c r="C200" s="18" t="s">
        <v>43</v>
      </c>
      <c r="D200" s="18" t="s">
        <v>90</v>
      </c>
      <c r="E200" s="18" t="s">
        <v>72</v>
      </c>
      <c r="F200" s="17">
        <v>4</v>
      </c>
      <c r="G200" s="17" t="s">
        <v>74</v>
      </c>
      <c r="H200" s="22">
        <v>11600</v>
      </c>
      <c r="I200" s="18"/>
    </row>
    <row r="201" spans="1:9">
      <c r="A201" s="19">
        <v>199</v>
      </c>
      <c r="B201" s="26">
        <v>42970</v>
      </c>
      <c r="C201" s="20" t="s">
        <v>43</v>
      </c>
      <c r="D201" s="20" t="s">
        <v>91</v>
      </c>
      <c r="E201" s="20" t="s">
        <v>72</v>
      </c>
      <c r="F201" s="19">
        <v>20</v>
      </c>
      <c r="G201" s="19" t="s">
        <v>74</v>
      </c>
      <c r="H201" s="23">
        <v>60100</v>
      </c>
      <c r="I201" s="20"/>
    </row>
    <row r="202" spans="1:9">
      <c r="A202" s="17">
        <v>200</v>
      </c>
      <c r="B202" s="25">
        <v>42971</v>
      </c>
      <c r="C202" s="18" t="s">
        <v>43</v>
      </c>
      <c r="D202" s="18" t="s">
        <v>56</v>
      </c>
      <c r="E202" s="18" t="s">
        <v>93</v>
      </c>
      <c r="F202" s="17">
        <v>5</v>
      </c>
      <c r="G202" s="17" t="s">
        <v>95</v>
      </c>
      <c r="H202" s="22">
        <v>27500</v>
      </c>
      <c r="I202" s="18"/>
    </row>
    <row r="203" spans="1:9">
      <c r="A203" s="19">
        <v>201</v>
      </c>
      <c r="B203" s="26">
        <v>42971</v>
      </c>
      <c r="C203" s="20" t="s">
        <v>43</v>
      </c>
      <c r="D203" s="20" t="s">
        <v>56</v>
      </c>
      <c r="E203" s="20" t="s">
        <v>93</v>
      </c>
      <c r="F203" s="19">
        <v>2</v>
      </c>
      <c r="G203" s="19" t="s">
        <v>75</v>
      </c>
      <c r="H203" s="23">
        <v>18000</v>
      </c>
      <c r="I203" s="20"/>
    </row>
    <row r="204" spans="1:9">
      <c r="A204" s="17">
        <v>202</v>
      </c>
      <c r="B204" s="25">
        <v>42971</v>
      </c>
      <c r="C204" s="18" t="s">
        <v>43</v>
      </c>
      <c r="D204" s="18" t="s">
        <v>56</v>
      </c>
      <c r="E204" s="18" t="s">
        <v>93</v>
      </c>
      <c r="F204" s="17">
        <v>2</v>
      </c>
      <c r="G204" s="17" t="s">
        <v>75</v>
      </c>
      <c r="H204" s="22">
        <v>18000</v>
      </c>
      <c r="I204" s="18"/>
    </row>
    <row r="205" spans="1:9">
      <c r="A205" s="19">
        <v>203</v>
      </c>
      <c r="B205" s="26">
        <v>42975</v>
      </c>
      <c r="C205" s="20" t="s">
        <v>43</v>
      </c>
      <c r="D205" s="20" t="s">
        <v>90</v>
      </c>
      <c r="E205" s="20" t="s">
        <v>72</v>
      </c>
      <c r="F205" s="19">
        <v>6</v>
      </c>
      <c r="G205" s="19" t="s">
        <v>74</v>
      </c>
      <c r="H205" s="23">
        <v>10200</v>
      </c>
      <c r="I205" s="20"/>
    </row>
    <row r="206" spans="1:9">
      <c r="A206" s="17">
        <v>204</v>
      </c>
      <c r="B206" s="25">
        <v>42976</v>
      </c>
      <c r="C206" s="18" t="s">
        <v>43</v>
      </c>
      <c r="D206" s="18" t="s">
        <v>90</v>
      </c>
      <c r="E206" s="18" t="s">
        <v>72</v>
      </c>
      <c r="F206" s="17">
        <v>15</v>
      </c>
      <c r="G206" s="17" t="s">
        <v>74</v>
      </c>
      <c r="H206" s="22">
        <v>20190</v>
      </c>
      <c r="I206" s="18"/>
    </row>
    <row r="207" spans="1:9">
      <c r="A207" s="19">
        <v>205</v>
      </c>
      <c r="B207" s="26">
        <v>42976</v>
      </c>
      <c r="C207" s="20" t="s">
        <v>43</v>
      </c>
      <c r="D207" s="20" t="s">
        <v>90</v>
      </c>
      <c r="E207" s="20" t="s">
        <v>72</v>
      </c>
      <c r="F207" s="19">
        <v>1</v>
      </c>
      <c r="G207" s="19" t="s">
        <v>74</v>
      </c>
      <c r="H207" s="23">
        <v>2800</v>
      </c>
      <c r="I207" s="20"/>
    </row>
    <row r="208" spans="1:9">
      <c r="A208" s="17">
        <v>206</v>
      </c>
      <c r="B208" s="25">
        <v>42977</v>
      </c>
      <c r="C208" s="18" t="s">
        <v>43</v>
      </c>
      <c r="D208" s="18" t="s">
        <v>90</v>
      </c>
      <c r="E208" s="18" t="s">
        <v>72</v>
      </c>
      <c r="F208" s="17">
        <v>2</v>
      </c>
      <c r="G208" s="17" t="s">
        <v>74</v>
      </c>
      <c r="H208" s="22">
        <v>42000</v>
      </c>
      <c r="I208" s="18"/>
    </row>
    <row r="209" spans="1:9">
      <c r="A209" s="19">
        <v>207</v>
      </c>
      <c r="B209" s="26">
        <v>42978</v>
      </c>
      <c r="C209" s="20" t="s">
        <v>43</v>
      </c>
      <c r="D209" s="20" t="s">
        <v>56</v>
      </c>
      <c r="E209" s="20" t="s">
        <v>93</v>
      </c>
      <c r="F209" s="19">
        <v>1</v>
      </c>
      <c r="G209" s="19" t="s">
        <v>95</v>
      </c>
      <c r="H209" s="23">
        <v>5500</v>
      </c>
      <c r="I209" s="20"/>
    </row>
    <row r="210" spans="1:9">
      <c r="A210" s="17">
        <v>208</v>
      </c>
      <c r="B210" s="25">
        <v>42978</v>
      </c>
      <c r="C210" s="18" t="s">
        <v>43</v>
      </c>
      <c r="D210" s="18" t="s">
        <v>56</v>
      </c>
      <c r="E210" s="18" t="s">
        <v>93</v>
      </c>
      <c r="F210" s="17">
        <v>2</v>
      </c>
      <c r="G210" s="17" t="s">
        <v>95</v>
      </c>
      <c r="H210" s="22">
        <v>12000</v>
      </c>
      <c r="I210" s="18"/>
    </row>
    <row r="211" spans="1:9">
      <c r="A211" s="19">
        <v>209</v>
      </c>
      <c r="B211" s="26">
        <v>42978</v>
      </c>
      <c r="C211" s="20" t="s">
        <v>43</v>
      </c>
      <c r="D211" s="20" t="s">
        <v>56</v>
      </c>
      <c r="E211" s="20" t="s">
        <v>93</v>
      </c>
      <c r="F211" s="19">
        <v>3</v>
      </c>
      <c r="G211" s="19" t="s">
        <v>95</v>
      </c>
      <c r="H211" s="23">
        <v>18000</v>
      </c>
      <c r="I211" s="20"/>
    </row>
    <row r="212" spans="1:9">
      <c r="A212" s="17">
        <v>210</v>
      </c>
      <c r="B212" s="25">
        <v>42978</v>
      </c>
      <c r="C212" s="18" t="s">
        <v>43</v>
      </c>
      <c r="D212" s="18" t="s">
        <v>56</v>
      </c>
      <c r="E212" s="18" t="s">
        <v>93</v>
      </c>
      <c r="F212" s="17">
        <v>8</v>
      </c>
      <c r="G212" s="17" t="s">
        <v>95</v>
      </c>
      <c r="H212" s="22">
        <v>32000</v>
      </c>
      <c r="I212" s="18"/>
    </row>
    <row r="213" spans="1:9">
      <c r="A213" s="19">
        <v>211</v>
      </c>
      <c r="B213" s="26">
        <v>42982</v>
      </c>
      <c r="C213" s="20" t="s">
        <v>43</v>
      </c>
      <c r="D213" s="20" t="s">
        <v>90</v>
      </c>
      <c r="E213" s="20" t="s">
        <v>72</v>
      </c>
      <c r="F213" s="19">
        <v>19</v>
      </c>
      <c r="G213" s="19" t="s">
        <v>74</v>
      </c>
      <c r="H213" s="23">
        <v>30590</v>
      </c>
      <c r="I213" s="20"/>
    </row>
    <row r="214" spans="1:9">
      <c r="A214" s="17">
        <v>212</v>
      </c>
      <c r="B214" s="25">
        <v>42989</v>
      </c>
      <c r="C214" s="18" t="s">
        <v>43</v>
      </c>
      <c r="D214" s="18" t="s">
        <v>90</v>
      </c>
      <c r="E214" s="18" t="s">
        <v>72</v>
      </c>
      <c r="F214" s="17">
        <v>16</v>
      </c>
      <c r="G214" s="17" t="s">
        <v>74</v>
      </c>
      <c r="H214" s="22">
        <v>101200</v>
      </c>
      <c r="I214" s="18"/>
    </row>
    <row r="215" spans="1:9">
      <c r="A215" s="19">
        <v>213</v>
      </c>
      <c r="B215" s="26">
        <v>42989</v>
      </c>
      <c r="C215" s="20" t="s">
        <v>43</v>
      </c>
      <c r="D215" s="20" t="s">
        <v>91</v>
      </c>
      <c r="E215" s="20" t="s">
        <v>72</v>
      </c>
      <c r="F215" s="19">
        <v>14</v>
      </c>
      <c r="G215" s="19" t="s">
        <v>74</v>
      </c>
      <c r="H215" s="23">
        <v>50694</v>
      </c>
      <c r="I215" s="20"/>
    </row>
    <row r="216" spans="1:9">
      <c r="A216" s="17">
        <v>214</v>
      </c>
      <c r="B216" s="25">
        <v>42991</v>
      </c>
      <c r="C216" s="18" t="s">
        <v>43</v>
      </c>
      <c r="D216" s="18" t="s">
        <v>90</v>
      </c>
      <c r="E216" s="18" t="s">
        <v>72</v>
      </c>
      <c r="F216" s="17">
        <v>9</v>
      </c>
      <c r="G216" s="17" t="s">
        <v>74</v>
      </c>
      <c r="H216" s="22">
        <v>14796</v>
      </c>
      <c r="I216" s="18"/>
    </row>
    <row r="217" spans="1:9">
      <c r="A217" s="19">
        <v>215</v>
      </c>
      <c r="B217" s="26">
        <v>42992</v>
      </c>
      <c r="C217" s="20" t="s">
        <v>43</v>
      </c>
      <c r="D217" s="20" t="s">
        <v>56</v>
      </c>
      <c r="E217" s="20" t="s">
        <v>120</v>
      </c>
      <c r="F217" s="19">
        <v>2</v>
      </c>
      <c r="G217" s="19" t="s">
        <v>75</v>
      </c>
      <c r="H217" s="23">
        <v>120000</v>
      </c>
      <c r="I217" s="20" t="s">
        <v>121</v>
      </c>
    </row>
    <row r="218" spans="1:9">
      <c r="A218" s="17">
        <v>216</v>
      </c>
      <c r="B218" s="25">
        <v>42992</v>
      </c>
      <c r="C218" s="18" t="s">
        <v>43</v>
      </c>
      <c r="D218" s="18" t="s">
        <v>91</v>
      </c>
      <c r="E218" s="18" t="s">
        <v>72</v>
      </c>
      <c r="F218" s="17">
        <v>14</v>
      </c>
      <c r="G218" s="17" t="s">
        <v>74</v>
      </c>
      <c r="H218" s="22">
        <v>50694</v>
      </c>
      <c r="I218" s="18"/>
    </row>
    <row r="219" spans="1:9">
      <c r="A219" s="19">
        <v>217</v>
      </c>
      <c r="B219" s="26">
        <v>42996</v>
      </c>
      <c r="C219" s="20" t="s">
        <v>43</v>
      </c>
      <c r="D219" s="20" t="s">
        <v>90</v>
      </c>
      <c r="E219" s="20" t="s">
        <v>72</v>
      </c>
      <c r="F219" s="19">
        <v>19</v>
      </c>
      <c r="G219" s="19" t="s">
        <v>74</v>
      </c>
      <c r="H219" s="23">
        <v>24187</v>
      </c>
      <c r="I219" s="20"/>
    </row>
    <row r="220" spans="1:9">
      <c r="A220" s="17">
        <v>218</v>
      </c>
      <c r="B220" s="25">
        <v>42997</v>
      </c>
      <c r="C220" s="18" t="s">
        <v>43</v>
      </c>
      <c r="D220" s="18" t="s">
        <v>90</v>
      </c>
      <c r="E220" s="18" t="s">
        <v>72</v>
      </c>
      <c r="F220" s="17">
        <v>26</v>
      </c>
      <c r="G220" s="17" t="s">
        <v>74</v>
      </c>
      <c r="H220" s="22">
        <v>31096</v>
      </c>
      <c r="I220" s="18"/>
    </row>
    <row r="221" spans="1:9">
      <c r="A221" s="19">
        <v>219</v>
      </c>
      <c r="B221" s="26">
        <v>42997</v>
      </c>
      <c r="C221" s="20" t="s">
        <v>43</v>
      </c>
      <c r="D221" s="20" t="s">
        <v>90</v>
      </c>
      <c r="E221" s="20" t="s">
        <v>72</v>
      </c>
      <c r="F221" s="19">
        <v>11</v>
      </c>
      <c r="G221" s="19" t="s">
        <v>74</v>
      </c>
      <c r="H221" s="23">
        <v>41800</v>
      </c>
      <c r="I221" s="20"/>
    </row>
    <row r="222" spans="1:9">
      <c r="A222" s="17">
        <v>220</v>
      </c>
      <c r="B222" s="25">
        <v>43000</v>
      </c>
      <c r="C222" s="18" t="s">
        <v>43</v>
      </c>
      <c r="D222" s="18" t="s">
        <v>91</v>
      </c>
      <c r="E222" s="18" t="s">
        <v>72</v>
      </c>
      <c r="F222" s="17">
        <v>25</v>
      </c>
      <c r="G222" s="17" t="s">
        <v>74</v>
      </c>
      <c r="H222" s="22">
        <v>71700</v>
      </c>
      <c r="I222" s="18"/>
    </row>
    <row r="223" spans="1:9">
      <c r="A223" s="19">
        <v>221</v>
      </c>
      <c r="B223" s="26">
        <v>43003</v>
      </c>
      <c r="C223" s="20" t="s">
        <v>43</v>
      </c>
      <c r="D223" s="20" t="s">
        <v>90</v>
      </c>
      <c r="E223" s="20" t="s">
        <v>72</v>
      </c>
      <c r="F223" s="19">
        <v>26</v>
      </c>
      <c r="G223" s="19" t="s">
        <v>74</v>
      </c>
      <c r="H223" s="23">
        <v>47892</v>
      </c>
      <c r="I223" s="20"/>
    </row>
    <row r="224" spans="1:9">
      <c r="A224" s="17">
        <v>222</v>
      </c>
      <c r="B224" s="25">
        <v>43004</v>
      </c>
      <c r="C224" s="18" t="s">
        <v>43</v>
      </c>
      <c r="D224" s="18" t="s">
        <v>56</v>
      </c>
      <c r="E224" s="18" t="s">
        <v>122</v>
      </c>
      <c r="F224" s="17">
        <v>1</v>
      </c>
      <c r="G224" s="17" t="s">
        <v>75</v>
      </c>
      <c r="H224" s="22">
        <v>20000</v>
      </c>
      <c r="I224" s="18"/>
    </row>
    <row r="225" spans="1:9">
      <c r="A225" s="19">
        <v>223</v>
      </c>
      <c r="B225" s="26">
        <v>43004</v>
      </c>
      <c r="C225" s="20" t="s">
        <v>43</v>
      </c>
      <c r="D225" s="20" t="s">
        <v>56</v>
      </c>
      <c r="E225" s="20" t="s">
        <v>122</v>
      </c>
      <c r="F225" s="19">
        <v>4</v>
      </c>
      <c r="G225" s="19" t="s">
        <v>75</v>
      </c>
      <c r="H225" s="23">
        <v>100000</v>
      </c>
      <c r="I225" s="20"/>
    </row>
    <row r="226" spans="1:9">
      <c r="A226" s="17">
        <v>224</v>
      </c>
      <c r="B226" s="25">
        <v>43004</v>
      </c>
      <c r="C226" s="18" t="s">
        <v>43</v>
      </c>
      <c r="D226" s="18" t="s">
        <v>56</v>
      </c>
      <c r="E226" s="18" t="s">
        <v>122</v>
      </c>
      <c r="F226" s="17">
        <v>2</v>
      </c>
      <c r="G226" s="17" t="s">
        <v>75</v>
      </c>
      <c r="H226" s="22">
        <v>60000</v>
      </c>
      <c r="I226" s="18"/>
    </row>
    <row r="227" spans="1:9">
      <c r="A227" s="19">
        <v>225</v>
      </c>
      <c r="B227" s="26">
        <v>43005</v>
      </c>
      <c r="C227" s="20" t="s">
        <v>43</v>
      </c>
      <c r="D227" s="20" t="s">
        <v>90</v>
      </c>
      <c r="E227" s="20" t="s">
        <v>72</v>
      </c>
      <c r="F227" s="19">
        <v>1</v>
      </c>
      <c r="G227" s="19" t="s">
        <v>74</v>
      </c>
      <c r="H227" s="23">
        <v>21000</v>
      </c>
      <c r="I227" s="20"/>
    </row>
    <row r="228" spans="1:9">
      <c r="A228" s="17">
        <v>226</v>
      </c>
      <c r="B228" s="25">
        <v>43005</v>
      </c>
      <c r="C228" s="18" t="s">
        <v>43</v>
      </c>
      <c r="D228" s="18" t="s">
        <v>90</v>
      </c>
      <c r="E228" s="18" t="s">
        <v>72</v>
      </c>
      <c r="F228" s="17">
        <v>7</v>
      </c>
      <c r="G228" s="17" t="s">
        <v>74</v>
      </c>
      <c r="H228" s="22">
        <v>11095</v>
      </c>
      <c r="I228" s="18"/>
    </row>
    <row r="229" spans="1:9">
      <c r="A229" s="19">
        <v>227</v>
      </c>
      <c r="B229" s="26">
        <v>43005</v>
      </c>
      <c r="C229" s="20" t="s">
        <v>43</v>
      </c>
      <c r="D229" s="20" t="s">
        <v>90</v>
      </c>
      <c r="E229" s="20" t="s">
        <v>72</v>
      </c>
      <c r="F229" s="19">
        <v>2</v>
      </c>
      <c r="G229" s="19" t="s">
        <v>74</v>
      </c>
      <c r="H229" s="23">
        <v>5800</v>
      </c>
      <c r="I229" s="20"/>
    </row>
    <row r="230" spans="1:9">
      <c r="A230" s="17">
        <v>228</v>
      </c>
      <c r="B230" s="25">
        <v>43005</v>
      </c>
      <c r="C230" s="18" t="s">
        <v>43</v>
      </c>
      <c r="D230" s="18" t="s">
        <v>90</v>
      </c>
      <c r="E230" s="18" t="s">
        <v>72</v>
      </c>
      <c r="F230" s="17">
        <v>33</v>
      </c>
      <c r="G230" s="17" t="s">
        <v>74</v>
      </c>
      <c r="H230" s="22">
        <v>37983</v>
      </c>
      <c r="I230" s="18"/>
    </row>
    <row r="231" spans="1:9">
      <c r="A231" s="19">
        <v>229</v>
      </c>
      <c r="B231" s="26">
        <v>43006</v>
      </c>
      <c r="C231" s="20" t="s">
        <v>43</v>
      </c>
      <c r="D231" s="20" t="s">
        <v>56</v>
      </c>
      <c r="E231" s="20" t="s">
        <v>83</v>
      </c>
      <c r="F231" s="19">
        <v>6</v>
      </c>
      <c r="G231" s="19" t="s">
        <v>75</v>
      </c>
      <c r="H231" s="23">
        <v>39000</v>
      </c>
      <c r="I231" s="20"/>
    </row>
    <row r="232" spans="1:9">
      <c r="A232" s="17">
        <v>230</v>
      </c>
      <c r="B232" s="25">
        <v>43018</v>
      </c>
      <c r="C232" s="18" t="s">
        <v>43</v>
      </c>
      <c r="D232" s="18" t="s">
        <v>90</v>
      </c>
      <c r="E232" s="18" t="s">
        <v>72</v>
      </c>
      <c r="F232" s="17">
        <v>13</v>
      </c>
      <c r="G232" s="17" t="s">
        <v>74</v>
      </c>
      <c r="H232" s="22">
        <v>18395</v>
      </c>
      <c r="I232" s="18"/>
    </row>
    <row r="233" spans="1:9">
      <c r="A233" s="19">
        <v>231</v>
      </c>
      <c r="B233" s="26">
        <v>43018</v>
      </c>
      <c r="C233" s="20" t="s">
        <v>43</v>
      </c>
      <c r="D233" s="20" t="s">
        <v>90</v>
      </c>
      <c r="E233" s="20" t="s">
        <v>72</v>
      </c>
      <c r="F233" s="19">
        <v>4</v>
      </c>
      <c r="G233" s="19" t="s">
        <v>74</v>
      </c>
      <c r="H233" s="23">
        <v>92000</v>
      </c>
      <c r="I233" s="20"/>
    </row>
    <row r="234" spans="1:9">
      <c r="A234" s="17">
        <v>232</v>
      </c>
      <c r="B234" s="25">
        <v>43024</v>
      </c>
      <c r="C234" s="18" t="s">
        <v>43</v>
      </c>
      <c r="D234" s="18" t="s">
        <v>90</v>
      </c>
      <c r="E234" s="18" t="s">
        <v>72</v>
      </c>
      <c r="F234" s="17">
        <v>10</v>
      </c>
      <c r="G234" s="17" t="s">
        <v>74</v>
      </c>
      <c r="H234" s="22">
        <v>16700</v>
      </c>
      <c r="I234" s="18"/>
    </row>
    <row r="235" spans="1:9">
      <c r="A235" s="19">
        <v>233</v>
      </c>
      <c r="B235" s="26">
        <v>43024</v>
      </c>
      <c r="C235" s="20" t="s">
        <v>43</v>
      </c>
      <c r="D235" s="20" t="s">
        <v>90</v>
      </c>
      <c r="E235" s="20" t="s">
        <v>72</v>
      </c>
      <c r="F235" s="19">
        <v>11</v>
      </c>
      <c r="G235" s="19" t="s">
        <v>74</v>
      </c>
      <c r="H235" s="23">
        <v>21197</v>
      </c>
      <c r="I235" s="20"/>
    </row>
    <row r="236" spans="1:9">
      <c r="A236" s="17">
        <v>234</v>
      </c>
      <c r="B236" s="25">
        <v>43025</v>
      </c>
      <c r="C236" s="18" t="s">
        <v>43</v>
      </c>
      <c r="D236" s="18" t="s">
        <v>90</v>
      </c>
      <c r="E236" s="18" t="s">
        <v>72</v>
      </c>
      <c r="F236" s="17">
        <v>7</v>
      </c>
      <c r="G236" s="17" t="s">
        <v>74</v>
      </c>
      <c r="H236" s="22">
        <v>10094</v>
      </c>
      <c r="I236" s="18"/>
    </row>
    <row r="237" spans="1:9">
      <c r="A237" s="19">
        <v>235</v>
      </c>
      <c r="B237" s="26">
        <v>43026</v>
      </c>
      <c r="C237" s="20" t="s">
        <v>43</v>
      </c>
      <c r="D237" s="20" t="s">
        <v>90</v>
      </c>
      <c r="E237" s="20" t="s">
        <v>72</v>
      </c>
      <c r="F237" s="19">
        <v>9</v>
      </c>
      <c r="G237" s="19" t="s">
        <v>74</v>
      </c>
      <c r="H237" s="23">
        <v>13599</v>
      </c>
      <c r="I237" s="20"/>
    </row>
    <row r="238" spans="1:9">
      <c r="A238" s="17">
        <v>236</v>
      </c>
      <c r="B238" s="25">
        <v>43031</v>
      </c>
      <c r="C238" s="18" t="s">
        <v>43</v>
      </c>
      <c r="D238" s="18" t="s">
        <v>90</v>
      </c>
      <c r="E238" s="18" t="s">
        <v>72</v>
      </c>
      <c r="F238" s="17">
        <v>9</v>
      </c>
      <c r="G238" s="17" t="s">
        <v>74</v>
      </c>
      <c r="H238" s="22">
        <v>67698</v>
      </c>
      <c r="I238" s="18"/>
    </row>
    <row r="239" spans="1:9">
      <c r="A239" s="19">
        <v>237</v>
      </c>
      <c r="B239" s="26">
        <v>43031</v>
      </c>
      <c r="C239" s="20" t="s">
        <v>43</v>
      </c>
      <c r="D239" s="20" t="s">
        <v>91</v>
      </c>
      <c r="E239" s="20" t="s">
        <v>72</v>
      </c>
      <c r="F239" s="19">
        <v>20</v>
      </c>
      <c r="G239" s="19" t="s">
        <v>74</v>
      </c>
      <c r="H239" s="23">
        <v>42800</v>
      </c>
      <c r="I239" s="20"/>
    </row>
    <row r="240" spans="1:9">
      <c r="A240" s="17">
        <v>238</v>
      </c>
      <c r="B240" s="25">
        <v>43032</v>
      </c>
      <c r="C240" s="18" t="s">
        <v>43</v>
      </c>
      <c r="D240" s="18" t="s">
        <v>90</v>
      </c>
      <c r="E240" s="18" t="s">
        <v>72</v>
      </c>
      <c r="F240" s="17">
        <v>20</v>
      </c>
      <c r="G240" s="17" t="s">
        <v>74</v>
      </c>
      <c r="H240" s="22">
        <v>24500</v>
      </c>
      <c r="I240" s="18"/>
    </row>
    <row r="241" spans="1:9">
      <c r="A241" s="19">
        <v>239</v>
      </c>
      <c r="B241" s="26">
        <v>43032</v>
      </c>
      <c r="C241" s="20" t="s">
        <v>43</v>
      </c>
      <c r="D241" s="20" t="s">
        <v>90</v>
      </c>
      <c r="E241" s="20" t="s">
        <v>72</v>
      </c>
      <c r="F241" s="19">
        <v>3</v>
      </c>
      <c r="G241" s="19" t="s">
        <v>74</v>
      </c>
      <c r="H241" s="23">
        <v>9099</v>
      </c>
      <c r="I241" s="20"/>
    </row>
    <row r="242" spans="1:9">
      <c r="A242" s="17">
        <v>240</v>
      </c>
      <c r="B242" s="25">
        <v>43038</v>
      </c>
      <c r="C242" s="18" t="s">
        <v>43</v>
      </c>
      <c r="D242" s="18" t="s">
        <v>90</v>
      </c>
      <c r="E242" s="18" t="s">
        <v>72</v>
      </c>
      <c r="F242" s="17">
        <v>24</v>
      </c>
      <c r="G242" s="17" t="s">
        <v>74</v>
      </c>
      <c r="H242" s="22">
        <v>44784</v>
      </c>
      <c r="I242" s="18"/>
    </row>
    <row r="243" spans="1:9">
      <c r="A243" s="19">
        <v>241</v>
      </c>
      <c r="B243" s="26">
        <v>43039</v>
      </c>
      <c r="C243" s="20" t="s">
        <v>43</v>
      </c>
      <c r="D243" s="20" t="s">
        <v>90</v>
      </c>
      <c r="E243" s="20" t="s">
        <v>72</v>
      </c>
      <c r="F243" s="19">
        <v>10</v>
      </c>
      <c r="G243" s="19" t="s">
        <v>74</v>
      </c>
      <c r="H243" s="23">
        <v>15500</v>
      </c>
      <c r="I243" s="20"/>
    </row>
    <row r="244" spans="1:9">
      <c r="A244" s="17">
        <v>242</v>
      </c>
      <c r="B244" s="25">
        <v>43042</v>
      </c>
      <c r="C244" s="18" t="s">
        <v>43</v>
      </c>
      <c r="D244" s="18" t="s">
        <v>91</v>
      </c>
      <c r="E244" s="18" t="s">
        <v>72</v>
      </c>
      <c r="F244" s="17">
        <v>16</v>
      </c>
      <c r="G244" s="17" t="s">
        <v>74</v>
      </c>
      <c r="H244" s="22">
        <v>69088</v>
      </c>
      <c r="I244" s="18"/>
    </row>
    <row r="245" spans="1:9">
      <c r="A245" s="19">
        <v>243</v>
      </c>
      <c r="B245" s="26">
        <v>43046</v>
      </c>
      <c r="C245" s="20" t="s">
        <v>43</v>
      </c>
      <c r="D245" s="20" t="s">
        <v>91</v>
      </c>
      <c r="E245" s="20" t="s">
        <v>72</v>
      </c>
      <c r="F245" s="19">
        <v>37</v>
      </c>
      <c r="G245" s="19" t="s">
        <v>74</v>
      </c>
      <c r="H245" s="23">
        <v>59200</v>
      </c>
      <c r="I245" s="20"/>
    </row>
    <row r="246" spans="1:9">
      <c r="A246" s="17">
        <v>244</v>
      </c>
      <c r="B246" s="25">
        <v>43052</v>
      </c>
      <c r="C246" s="18" t="s">
        <v>54</v>
      </c>
      <c r="D246" s="18" t="s">
        <v>56</v>
      </c>
      <c r="E246" s="18" t="s">
        <v>83</v>
      </c>
      <c r="F246" s="17">
        <v>7</v>
      </c>
      <c r="G246" s="17" t="s">
        <v>75</v>
      </c>
      <c r="H246" s="22">
        <v>210000</v>
      </c>
      <c r="I246" s="18"/>
    </row>
    <row r="247" spans="1:9">
      <c r="A247" s="19">
        <v>245</v>
      </c>
      <c r="B247" s="26">
        <v>43053</v>
      </c>
      <c r="C247" s="20" t="s">
        <v>43</v>
      </c>
      <c r="D247" s="20" t="s">
        <v>90</v>
      </c>
      <c r="E247" s="20" t="s">
        <v>72</v>
      </c>
      <c r="F247" s="19">
        <v>35</v>
      </c>
      <c r="G247" s="19" t="s">
        <v>74</v>
      </c>
      <c r="H247" s="23">
        <v>48195</v>
      </c>
      <c r="I247" s="20"/>
    </row>
    <row r="248" spans="1:9">
      <c r="A248" s="17">
        <v>246</v>
      </c>
      <c r="B248" s="25">
        <v>43053</v>
      </c>
      <c r="C248" s="18" t="s">
        <v>43</v>
      </c>
      <c r="D248" s="18" t="s">
        <v>90</v>
      </c>
      <c r="E248" s="18" t="s">
        <v>72</v>
      </c>
      <c r="F248" s="17">
        <v>12</v>
      </c>
      <c r="G248" s="17" t="s">
        <v>74</v>
      </c>
      <c r="H248" s="22">
        <v>30096</v>
      </c>
      <c r="I248" s="18"/>
    </row>
    <row r="249" spans="1:9">
      <c r="A249" s="19">
        <v>247</v>
      </c>
      <c r="B249" s="26">
        <v>43054</v>
      </c>
      <c r="C249" s="20" t="s">
        <v>43</v>
      </c>
      <c r="D249" s="20" t="s">
        <v>90</v>
      </c>
      <c r="E249" s="20" t="s">
        <v>72</v>
      </c>
      <c r="F249" s="19">
        <v>15</v>
      </c>
      <c r="G249" s="19" t="s">
        <v>74</v>
      </c>
      <c r="H249" s="23">
        <v>18495</v>
      </c>
      <c r="I249" s="20"/>
    </row>
    <row r="250" spans="1:9">
      <c r="A250" s="17">
        <v>248</v>
      </c>
      <c r="B250" s="25">
        <v>43059</v>
      </c>
      <c r="C250" s="18" t="s">
        <v>43</v>
      </c>
      <c r="D250" s="18" t="s">
        <v>90</v>
      </c>
      <c r="E250" s="18" t="s">
        <v>72</v>
      </c>
      <c r="F250" s="17">
        <v>62</v>
      </c>
      <c r="G250" s="17" t="s">
        <v>74</v>
      </c>
      <c r="H250" s="22">
        <v>88474</v>
      </c>
      <c r="I250" s="18"/>
    </row>
    <row r="251" spans="1:9">
      <c r="A251" s="19">
        <v>249</v>
      </c>
      <c r="B251" s="26">
        <v>43059</v>
      </c>
      <c r="C251" s="20" t="s">
        <v>43</v>
      </c>
      <c r="D251" s="20" t="s">
        <v>90</v>
      </c>
      <c r="E251" s="20" t="s">
        <v>72</v>
      </c>
      <c r="F251" s="19">
        <v>1</v>
      </c>
      <c r="G251" s="19" t="s">
        <v>74</v>
      </c>
      <c r="H251" s="23">
        <v>4900</v>
      </c>
      <c r="I251" s="20"/>
    </row>
    <row r="252" spans="1:9">
      <c r="A252" s="17">
        <v>250</v>
      </c>
      <c r="B252" s="25">
        <v>43060</v>
      </c>
      <c r="C252" s="18" t="s">
        <v>43</v>
      </c>
      <c r="D252" s="18" t="s">
        <v>90</v>
      </c>
      <c r="E252" s="18" t="s">
        <v>72</v>
      </c>
      <c r="F252" s="17">
        <v>49</v>
      </c>
      <c r="G252" s="17" t="s">
        <v>74</v>
      </c>
      <c r="H252" s="22">
        <v>95991</v>
      </c>
      <c r="I252" s="18"/>
    </row>
    <row r="253" spans="1:9">
      <c r="A253" s="19">
        <v>251</v>
      </c>
      <c r="B253" s="26">
        <v>43061</v>
      </c>
      <c r="C253" s="20" t="s">
        <v>43</v>
      </c>
      <c r="D253" s="20" t="s">
        <v>90</v>
      </c>
      <c r="E253" s="20" t="s">
        <v>72</v>
      </c>
      <c r="F253" s="19">
        <v>15</v>
      </c>
      <c r="G253" s="19" t="s">
        <v>74</v>
      </c>
      <c r="H253" s="23">
        <v>13695</v>
      </c>
      <c r="I253" s="20"/>
    </row>
    <row r="254" spans="1:9">
      <c r="A254" s="17">
        <v>252</v>
      </c>
      <c r="B254" s="25">
        <v>43063</v>
      </c>
      <c r="C254" s="18" t="s">
        <v>43</v>
      </c>
      <c r="D254" s="18" t="s">
        <v>91</v>
      </c>
      <c r="E254" s="18" t="s">
        <v>72</v>
      </c>
      <c r="F254" s="17">
        <v>18</v>
      </c>
      <c r="G254" s="17" t="s">
        <v>74</v>
      </c>
      <c r="H254" s="22">
        <v>33300</v>
      </c>
      <c r="I254" s="18"/>
    </row>
    <row r="255" spans="1:9">
      <c r="A255" s="19">
        <v>253</v>
      </c>
      <c r="B255" s="26">
        <v>43066</v>
      </c>
      <c r="C255" s="20" t="s">
        <v>43</v>
      </c>
      <c r="D255" s="20" t="s">
        <v>56</v>
      </c>
      <c r="E255" s="20" t="s">
        <v>123</v>
      </c>
      <c r="F255" s="19">
        <v>1</v>
      </c>
      <c r="G255" s="19" t="s">
        <v>95</v>
      </c>
      <c r="H255" s="23">
        <v>10000</v>
      </c>
      <c r="I255" s="20" t="s">
        <v>124</v>
      </c>
    </row>
    <row r="256" spans="1:9">
      <c r="A256" s="17">
        <v>254</v>
      </c>
      <c r="B256" s="25">
        <v>43066</v>
      </c>
      <c r="C256" s="18" t="s">
        <v>43</v>
      </c>
      <c r="D256" s="18" t="s">
        <v>56</v>
      </c>
      <c r="E256" s="18" t="s">
        <v>87</v>
      </c>
      <c r="F256" s="17">
        <v>1</v>
      </c>
      <c r="G256" s="17" t="s">
        <v>77</v>
      </c>
      <c r="H256" s="22">
        <v>25000</v>
      </c>
      <c r="I256" s="18"/>
    </row>
    <row r="257" spans="1:9">
      <c r="A257" s="19">
        <v>255</v>
      </c>
      <c r="B257" s="26">
        <v>43066</v>
      </c>
      <c r="C257" s="20" t="s">
        <v>43</v>
      </c>
      <c r="D257" s="20" t="s">
        <v>90</v>
      </c>
      <c r="E257" s="20" t="s">
        <v>72</v>
      </c>
      <c r="F257" s="19">
        <v>1</v>
      </c>
      <c r="G257" s="19" t="s">
        <v>74</v>
      </c>
      <c r="H257" s="23">
        <v>2500</v>
      </c>
      <c r="I257" s="20"/>
    </row>
    <row r="258" spans="1:9">
      <c r="A258" s="17">
        <v>256</v>
      </c>
      <c r="B258" s="25">
        <v>43066</v>
      </c>
      <c r="C258" s="18" t="s">
        <v>43</v>
      </c>
      <c r="D258" s="18" t="s">
        <v>90</v>
      </c>
      <c r="E258" s="18" t="s">
        <v>72</v>
      </c>
      <c r="F258" s="17">
        <v>15</v>
      </c>
      <c r="G258" s="17" t="s">
        <v>74</v>
      </c>
      <c r="H258" s="22">
        <v>15000</v>
      </c>
      <c r="I258" s="18"/>
    </row>
    <row r="259" spans="1:9">
      <c r="A259" s="19">
        <v>257</v>
      </c>
      <c r="B259" s="26">
        <v>43067</v>
      </c>
      <c r="C259" s="20" t="s">
        <v>43</v>
      </c>
      <c r="D259" s="20" t="s">
        <v>90</v>
      </c>
      <c r="E259" s="20" t="s">
        <v>72</v>
      </c>
      <c r="F259" s="19">
        <v>12</v>
      </c>
      <c r="G259" s="19" t="s">
        <v>74</v>
      </c>
      <c r="H259" s="23">
        <v>12996</v>
      </c>
      <c r="I259" s="20"/>
    </row>
    <row r="260" spans="1:9">
      <c r="A260" s="17">
        <v>258</v>
      </c>
      <c r="B260" s="25">
        <v>43067</v>
      </c>
      <c r="C260" s="18" t="s">
        <v>43</v>
      </c>
      <c r="D260" s="18" t="s">
        <v>90</v>
      </c>
      <c r="E260" s="18" t="s">
        <v>72</v>
      </c>
      <c r="F260" s="17">
        <v>1</v>
      </c>
      <c r="G260" s="17" t="s">
        <v>74</v>
      </c>
      <c r="H260" s="22">
        <v>1000</v>
      </c>
      <c r="I260" s="18"/>
    </row>
    <row r="261" spans="1:9">
      <c r="A261" s="19">
        <v>259</v>
      </c>
      <c r="B261" s="26">
        <v>43067</v>
      </c>
      <c r="C261" s="20" t="s">
        <v>43</v>
      </c>
      <c r="D261" s="20" t="s">
        <v>90</v>
      </c>
      <c r="E261" s="20" t="s">
        <v>72</v>
      </c>
      <c r="F261" s="19">
        <v>2</v>
      </c>
      <c r="G261" s="19" t="s">
        <v>74</v>
      </c>
      <c r="H261" s="23">
        <v>5000</v>
      </c>
      <c r="I261" s="20"/>
    </row>
    <row r="262" spans="1:9">
      <c r="A262" s="17">
        <v>260</v>
      </c>
      <c r="B262" s="25">
        <v>43068</v>
      </c>
      <c r="C262" s="18" t="s">
        <v>43</v>
      </c>
      <c r="D262" s="18" t="s">
        <v>90</v>
      </c>
      <c r="E262" s="18" t="s">
        <v>72</v>
      </c>
      <c r="F262" s="17">
        <v>10</v>
      </c>
      <c r="G262" s="17" t="s">
        <v>74</v>
      </c>
      <c r="H262" s="22">
        <v>24100</v>
      </c>
      <c r="I262" s="18"/>
    </row>
    <row r="263" spans="1:9">
      <c r="A263" s="19">
        <v>261</v>
      </c>
      <c r="B263" s="26">
        <v>43068</v>
      </c>
      <c r="C263" s="20" t="s">
        <v>43</v>
      </c>
      <c r="D263" s="20" t="s">
        <v>91</v>
      </c>
      <c r="E263" s="20" t="s">
        <v>72</v>
      </c>
      <c r="F263" s="19">
        <v>7</v>
      </c>
      <c r="G263" s="19" t="s">
        <v>74</v>
      </c>
      <c r="H263" s="23">
        <v>45395</v>
      </c>
      <c r="I263" s="20"/>
    </row>
    <row r="264" spans="1:9">
      <c r="A264" s="17">
        <v>262</v>
      </c>
      <c r="B264" s="25">
        <v>43070</v>
      </c>
      <c r="C264" s="18" t="s">
        <v>43</v>
      </c>
      <c r="D264" s="18" t="s">
        <v>56</v>
      </c>
      <c r="E264" s="18" t="s">
        <v>94</v>
      </c>
      <c r="F264" s="17">
        <v>10</v>
      </c>
      <c r="G264" s="17" t="s">
        <v>75</v>
      </c>
      <c r="H264" s="22">
        <v>100000</v>
      </c>
      <c r="I264" s="18" t="s">
        <v>125</v>
      </c>
    </row>
    <row r="265" spans="1:9">
      <c r="A265" s="19">
        <v>263</v>
      </c>
      <c r="B265" s="26">
        <v>43073</v>
      </c>
      <c r="C265" s="20" t="s">
        <v>43</v>
      </c>
      <c r="D265" s="20" t="s">
        <v>90</v>
      </c>
      <c r="E265" s="20" t="s">
        <v>72</v>
      </c>
      <c r="F265" s="19">
        <v>2</v>
      </c>
      <c r="G265" s="19" t="s">
        <v>74</v>
      </c>
      <c r="H265" s="23">
        <v>2400</v>
      </c>
      <c r="I265" s="20"/>
    </row>
    <row r="266" spans="1:9">
      <c r="A266" s="17">
        <v>264</v>
      </c>
      <c r="B266" s="25">
        <v>43073</v>
      </c>
      <c r="C266" s="18" t="s">
        <v>43</v>
      </c>
      <c r="D266" s="18" t="s">
        <v>90</v>
      </c>
      <c r="E266" s="18" t="s">
        <v>72</v>
      </c>
      <c r="F266" s="17">
        <v>11</v>
      </c>
      <c r="G266" s="17" t="s">
        <v>74</v>
      </c>
      <c r="H266" s="22">
        <v>10494</v>
      </c>
      <c r="I266" s="18"/>
    </row>
    <row r="267" spans="1:9">
      <c r="A267" s="19">
        <v>265</v>
      </c>
      <c r="B267" s="26">
        <v>43073</v>
      </c>
      <c r="C267" s="20" t="s">
        <v>43</v>
      </c>
      <c r="D267" s="20" t="s">
        <v>90</v>
      </c>
      <c r="E267" s="20" t="s">
        <v>72</v>
      </c>
      <c r="F267" s="19">
        <v>52</v>
      </c>
      <c r="G267" s="19" t="s">
        <v>74</v>
      </c>
      <c r="H267" s="23">
        <v>63076</v>
      </c>
      <c r="I267" s="20"/>
    </row>
    <row r="268" spans="1:9">
      <c r="A268" s="17">
        <v>266</v>
      </c>
      <c r="B268" s="25">
        <v>43073</v>
      </c>
      <c r="C268" s="18" t="s">
        <v>43</v>
      </c>
      <c r="D268" s="18" t="s">
        <v>90</v>
      </c>
      <c r="E268" s="18" t="s">
        <v>72</v>
      </c>
      <c r="F268" s="17">
        <v>2</v>
      </c>
      <c r="G268" s="17" t="s">
        <v>74</v>
      </c>
      <c r="H268" s="22">
        <v>6600</v>
      </c>
      <c r="I268" s="18"/>
    </row>
    <row r="269" spans="1:9">
      <c r="A269" s="19">
        <v>267</v>
      </c>
      <c r="B269" s="26">
        <v>43073</v>
      </c>
      <c r="C269" s="20" t="s">
        <v>43</v>
      </c>
      <c r="D269" s="20" t="s">
        <v>91</v>
      </c>
      <c r="E269" s="20" t="s">
        <v>72</v>
      </c>
      <c r="F269" s="19">
        <v>20</v>
      </c>
      <c r="G269" s="19" t="s">
        <v>74</v>
      </c>
      <c r="H269" s="23">
        <v>38500</v>
      </c>
      <c r="I269" s="20"/>
    </row>
    <row r="270" spans="1:9">
      <c r="A270" s="17">
        <v>268</v>
      </c>
      <c r="B270" s="25">
        <v>43074</v>
      </c>
      <c r="C270" s="18" t="s">
        <v>43</v>
      </c>
      <c r="D270" s="18" t="s">
        <v>90</v>
      </c>
      <c r="E270" s="18" t="s">
        <v>72</v>
      </c>
      <c r="F270" s="17">
        <v>4</v>
      </c>
      <c r="G270" s="17" t="s">
        <v>74</v>
      </c>
      <c r="H270" s="22">
        <v>5400</v>
      </c>
      <c r="I270" s="18"/>
    </row>
    <row r="271" spans="1:9">
      <c r="A271" s="19">
        <v>269</v>
      </c>
      <c r="B271" s="26">
        <v>43075</v>
      </c>
      <c r="C271" s="20" t="s">
        <v>43</v>
      </c>
      <c r="D271" s="20" t="s">
        <v>90</v>
      </c>
      <c r="E271" s="20" t="s">
        <v>72</v>
      </c>
      <c r="F271" s="19">
        <v>1</v>
      </c>
      <c r="G271" s="19" t="s">
        <v>74</v>
      </c>
      <c r="H271" s="23">
        <v>3300</v>
      </c>
      <c r="I271" s="20"/>
    </row>
    <row r="272" spans="1:9">
      <c r="A272" s="17">
        <v>270</v>
      </c>
      <c r="B272" s="25">
        <v>43080</v>
      </c>
      <c r="C272" s="18" t="s">
        <v>43</v>
      </c>
      <c r="D272" s="18" t="s">
        <v>90</v>
      </c>
      <c r="E272" s="18" t="s">
        <v>72</v>
      </c>
      <c r="F272" s="17">
        <v>3</v>
      </c>
      <c r="G272" s="17" t="s">
        <v>74</v>
      </c>
      <c r="H272" s="22">
        <v>3999</v>
      </c>
      <c r="I272" s="18"/>
    </row>
    <row r="273" spans="1:9">
      <c r="A273" s="19">
        <v>271</v>
      </c>
      <c r="B273" s="26">
        <v>43080</v>
      </c>
      <c r="C273" s="20" t="s">
        <v>43</v>
      </c>
      <c r="D273" s="20" t="s">
        <v>90</v>
      </c>
      <c r="E273" s="20" t="s">
        <v>72</v>
      </c>
      <c r="F273" s="19">
        <v>4</v>
      </c>
      <c r="G273" s="19" t="s">
        <v>74</v>
      </c>
      <c r="H273" s="23">
        <v>5300</v>
      </c>
      <c r="I273" s="20"/>
    </row>
    <row r="274" spans="1:9">
      <c r="A274" s="17">
        <v>272</v>
      </c>
      <c r="B274" s="25">
        <v>43081</v>
      </c>
      <c r="C274" s="18" t="s">
        <v>43</v>
      </c>
      <c r="D274" s="18" t="s">
        <v>90</v>
      </c>
      <c r="E274" s="18" t="s">
        <v>72</v>
      </c>
      <c r="F274" s="17">
        <v>12</v>
      </c>
      <c r="G274" s="17" t="s">
        <v>74</v>
      </c>
      <c r="H274" s="22">
        <v>13992</v>
      </c>
      <c r="I274" s="18"/>
    </row>
    <row r="275" spans="1:9">
      <c r="A275" s="19">
        <v>273</v>
      </c>
      <c r="B275" s="26">
        <v>43087</v>
      </c>
      <c r="C275" s="20" t="s">
        <v>43</v>
      </c>
      <c r="D275" s="20" t="s">
        <v>90</v>
      </c>
      <c r="E275" s="20" t="s">
        <v>72</v>
      </c>
      <c r="F275" s="19">
        <v>11</v>
      </c>
      <c r="G275" s="19" t="s">
        <v>74</v>
      </c>
      <c r="H275" s="23">
        <v>13695</v>
      </c>
      <c r="I275" s="20"/>
    </row>
    <row r="276" spans="1:9">
      <c r="A276" s="17">
        <v>274</v>
      </c>
      <c r="B276" s="25">
        <v>43087</v>
      </c>
      <c r="C276" s="18" t="s">
        <v>43</v>
      </c>
      <c r="D276" s="18" t="s">
        <v>90</v>
      </c>
      <c r="E276" s="18" t="s">
        <v>72</v>
      </c>
      <c r="F276" s="17">
        <v>8</v>
      </c>
      <c r="G276" s="17" t="s">
        <v>74</v>
      </c>
      <c r="H276" s="22">
        <v>10296</v>
      </c>
      <c r="I276" s="18"/>
    </row>
    <row r="277" spans="1:9">
      <c r="A277" s="19">
        <v>275</v>
      </c>
      <c r="B277" s="26">
        <v>43088</v>
      </c>
      <c r="C277" s="20" t="s">
        <v>43</v>
      </c>
      <c r="D277" s="20" t="s">
        <v>90</v>
      </c>
      <c r="E277" s="20" t="s">
        <v>72</v>
      </c>
      <c r="F277" s="19">
        <v>23</v>
      </c>
      <c r="G277" s="19" t="s">
        <v>74</v>
      </c>
      <c r="H277" s="23">
        <v>31487</v>
      </c>
      <c r="I277" s="20"/>
    </row>
    <row r="278" spans="1:9">
      <c r="A278" s="17">
        <v>276</v>
      </c>
      <c r="B278" s="25">
        <v>43089</v>
      </c>
      <c r="C278" s="18" t="s">
        <v>43</v>
      </c>
      <c r="D278" s="18" t="s">
        <v>90</v>
      </c>
      <c r="E278" s="18" t="s">
        <v>72</v>
      </c>
      <c r="F278" s="17">
        <v>13</v>
      </c>
      <c r="G278" s="17" t="s">
        <v>74</v>
      </c>
      <c r="H278" s="22">
        <v>22295</v>
      </c>
      <c r="I278" s="18"/>
    </row>
    <row r="279" spans="1:9">
      <c r="A279" s="19">
        <v>277</v>
      </c>
      <c r="B279" s="26">
        <v>43089</v>
      </c>
      <c r="C279" s="20" t="s">
        <v>43</v>
      </c>
      <c r="D279" s="20" t="s">
        <v>90</v>
      </c>
      <c r="E279" s="20" t="s">
        <v>72</v>
      </c>
      <c r="F279" s="19">
        <v>1</v>
      </c>
      <c r="G279" s="19" t="s">
        <v>74</v>
      </c>
      <c r="H279" s="23">
        <v>2000</v>
      </c>
      <c r="I279" s="20"/>
    </row>
  </sheetData>
  <mergeCells count="1">
    <mergeCell ref="A1:G1"/>
  </mergeCells>
  <phoneticPr fontId="6" type="noConversion"/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80"/>
  <sheetViews>
    <sheetView tabSelected="1" topLeftCell="A256" workbookViewId="0">
      <selection activeCell="M267" sqref="M267"/>
    </sheetView>
  </sheetViews>
  <sheetFormatPr defaultRowHeight="16.5"/>
  <cols>
    <col min="2" max="2" width="11.375" customWidth="1"/>
    <col min="4" max="4" width="20.25" customWidth="1"/>
    <col min="7" max="7" width="12" customWidth="1"/>
  </cols>
  <sheetData>
    <row r="1" spans="1:7" ht="31.5">
      <c r="A1" s="135" t="s">
        <v>216</v>
      </c>
      <c r="B1" s="136"/>
      <c r="C1" s="136"/>
      <c r="D1" s="136"/>
      <c r="E1" s="136"/>
      <c r="F1" s="136"/>
      <c r="G1" s="136"/>
    </row>
    <row r="2" spans="1:7">
      <c r="A2" s="74" t="s">
        <v>38</v>
      </c>
      <c r="B2" s="74" t="s">
        <v>66</v>
      </c>
      <c r="C2" s="74" t="s">
        <v>67</v>
      </c>
      <c r="D2" s="74" t="s">
        <v>68</v>
      </c>
      <c r="E2" s="74" t="s">
        <v>69</v>
      </c>
      <c r="F2" s="74" t="s">
        <v>70</v>
      </c>
      <c r="G2" s="74" t="s">
        <v>71</v>
      </c>
    </row>
    <row r="3" spans="1:7">
      <c r="A3" s="75">
        <v>1</v>
      </c>
      <c r="B3" s="76">
        <v>42744</v>
      </c>
      <c r="C3" s="77" t="s">
        <v>80</v>
      </c>
      <c r="D3" s="78" t="s">
        <v>73</v>
      </c>
      <c r="E3" s="79">
        <v>5</v>
      </c>
      <c r="F3" s="75" t="s">
        <v>75</v>
      </c>
      <c r="G3" s="79">
        <v>80000</v>
      </c>
    </row>
    <row r="4" spans="1:7">
      <c r="A4" s="80">
        <v>2</v>
      </c>
      <c r="B4" s="81">
        <v>42744</v>
      </c>
      <c r="C4" s="82" t="s">
        <v>80</v>
      </c>
      <c r="D4" s="83" t="s">
        <v>73</v>
      </c>
      <c r="E4" s="84">
        <v>3</v>
      </c>
      <c r="F4" s="80" t="s">
        <v>75</v>
      </c>
      <c r="G4" s="84">
        <v>30000</v>
      </c>
    </row>
    <row r="5" spans="1:7">
      <c r="A5" s="85">
        <v>3</v>
      </c>
      <c r="B5" s="86">
        <v>42746</v>
      </c>
      <c r="C5" s="87" t="s">
        <v>79</v>
      </c>
      <c r="D5" s="88" t="s">
        <v>73</v>
      </c>
      <c r="E5" s="89">
        <v>8</v>
      </c>
      <c r="F5" s="85" t="s">
        <v>85</v>
      </c>
      <c r="G5" s="89">
        <v>40000</v>
      </c>
    </row>
    <row r="6" spans="1:7">
      <c r="A6" s="80">
        <v>4</v>
      </c>
      <c r="B6" s="81">
        <v>42747</v>
      </c>
      <c r="C6" s="82" t="s">
        <v>78</v>
      </c>
      <c r="D6" s="83" t="s">
        <v>76</v>
      </c>
      <c r="E6" s="84">
        <v>1</v>
      </c>
      <c r="F6" s="80" t="s">
        <v>75</v>
      </c>
      <c r="G6" s="84">
        <v>25000</v>
      </c>
    </row>
    <row r="7" spans="1:7">
      <c r="A7" s="85">
        <v>5</v>
      </c>
      <c r="B7" s="86">
        <v>42747</v>
      </c>
      <c r="C7" s="87" t="s">
        <v>78</v>
      </c>
      <c r="D7" s="88" t="s">
        <v>76</v>
      </c>
      <c r="E7" s="89">
        <v>10</v>
      </c>
      <c r="F7" s="85" t="s">
        <v>74</v>
      </c>
      <c r="G7" s="89">
        <v>20000</v>
      </c>
    </row>
    <row r="8" spans="1:7">
      <c r="A8" s="80">
        <v>6</v>
      </c>
      <c r="B8" s="81">
        <v>42747</v>
      </c>
      <c r="C8" s="82" t="s">
        <v>78</v>
      </c>
      <c r="D8" s="83" t="s">
        <v>76</v>
      </c>
      <c r="E8" s="84">
        <v>10</v>
      </c>
      <c r="F8" s="80" t="s">
        <v>74</v>
      </c>
      <c r="G8" s="84">
        <v>8000</v>
      </c>
    </row>
    <row r="9" spans="1:7">
      <c r="A9" s="85">
        <v>7</v>
      </c>
      <c r="B9" s="86">
        <v>42748</v>
      </c>
      <c r="C9" s="87" t="s">
        <v>93</v>
      </c>
      <c r="D9" s="88" t="s">
        <v>73</v>
      </c>
      <c r="E9" s="89">
        <v>1</v>
      </c>
      <c r="F9" s="85" t="s">
        <v>95</v>
      </c>
      <c r="G9" s="89">
        <v>9000</v>
      </c>
    </row>
    <row r="10" spans="1:7">
      <c r="A10" s="80">
        <v>8</v>
      </c>
      <c r="B10" s="81">
        <v>42748</v>
      </c>
      <c r="C10" s="82" t="s">
        <v>93</v>
      </c>
      <c r="D10" s="83" t="s">
        <v>73</v>
      </c>
      <c r="E10" s="84">
        <v>3</v>
      </c>
      <c r="F10" s="80" t="s">
        <v>95</v>
      </c>
      <c r="G10" s="84">
        <v>20700</v>
      </c>
    </row>
    <row r="11" spans="1:7">
      <c r="A11" s="85">
        <v>9</v>
      </c>
      <c r="B11" s="86">
        <v>42748</v>
      </c>
      <c r="C11" s="87" t="s">
        <v>93</v>
      </c>
      <c r="D11" s="88" t="s">
        <v>73</v>
      </c>
      <c r="E11" s="89">
        <v>4</v>
      </c>
      <c r="F11" s="85" t="s">
        <v>95</v>
      </c>
      <c r="G11" s="89">
        <v>16400</v>
      </c>
    </row>
    <row r="12" spans="1:7">
      <c r="A12" s="80">
        <v>10</v>
      </c>
      <c r="B12" s="81">
        <v>42768</v>
      </c>
      <c r="C12" s="82" t="s">
        <v>98</v>
      </c>
      <c r="D12" s="83" t="s">
        <v>73</v>
      </c>
      <c r="E12" s="84">
        <v>2</v>
      </c>
      <c r="F12" s="80" t="s">
        <v>75</v>
      </c>
      <c r="G12" s="84">
        <v>100000</v>
      </c>
    </row>
    <row r="13" spans="1:7">
      <c r="A13" s="85">
        <v>11</v>
      </c>
      <c r="B13" s="86">
        <v>42768</v>
      </c>
      <c r="C13" s="87" t="s">
        <v>99</v>
      </c>
      <c r="D13" s="88" t="s">
        <v>73</v>
      </c>
      <c r="E13" s="89">
        <v>1</v>
      </c>
      <c r="F13" s="85" t="s">
        <v>75</v>
      </c>
      <c r="G13" s="89">
        <v>100000</v>
      </c>
    </row>
    <row r="14" spans="1:7">
      <c r="A14" s="80">
        <v>12</v>
      </c>
      <c r="B14" s="81">
        <v>42772</v>
      </c>
      <c r="C14" s="82" t="s">
        <v>72</v>
      </c>
      <c r="D14" s="83" t="s">
        <v>73</v>
      </c>
      <c r="E14" s="84">
        <v>4</v>
      </c>
      <c r="F14" s="80" t="s">
        <v>74</v>
      </c>
      <c r="G14" s="84">
        <v>7600</v>
      </c>
    </row>
    <row r="15" spans="1:7">
      <c r="A15" s="85">
        <v>13</v>
      </c>
      <c r="B15" s="86">
        <v>42772</v>
      </c>
      <c r="C15" s="87" t="s">
        <v>72</v>
      </c>
      <c r="D15" s="88" t="s">
        <v>73</v>
      </c>
      <c r="E15" s="89">
        <v>2</v>
      </c>
      <c r="F15" s="85" t="s">
        <v>74</v>
      </c>
      <c r="G15" s="89">
        <v>42000</v>
      </c>
    </row>
    <row r="16" spans="1:7">
      <c r="A16" s="80">
        <v>14</v>
      </c>
      <c r="B16" s="81">
        <v>42773</v>
      </c>
      <c r="C16" s="82" t="s">
        <v>72</v>
      </c>
      <c r="D16" s="83" t="s">
        <v>73</v>
      </c>
      <c r="E16" s="84">
        <v>12</v>
      </c>
      <c r="F16" s="80" t="s">
        <v>74</v>
      </c>
      <c r="G16" s="84">
        <v>21396</v>
      </c>
    </row>
    <row r="17" spans="1:7">
      <c r="A17" s="85">
        <v>15</v>
      </c>
      <c r="B17" s="86">
        <v>42774</v>
      </c>
      <c r="C17" s="87" t="s">
        <v>93</v>
      </c>
      <c r="D17" s="88" t="s">
        <v>73</v>
      </c>
      <c r="E17" s="89">
        <v>4</v>
      </c>
      <c r="F17" s="85" t="s">
        <v>86</v>
      </c>
      <c r="G17" s="89">
        <v>20000</v>
      </c>
    </row>
    <row r="18" spans="1:7">
      <c r="A18" s="80">
        <v>16</v>
      </c>
      <c r="B18" s="81">
        <v>42774</v>
      </c>
      <c r="C18" s="82" t="s">
        <v>93</v>
      </c>
      <c r="D18" s="83" t="s">
        <v>73</v>
      </c>
      <c r="E18" s="84">
        <v>7</v>
      </c>
      <c r="F18" s="80" t="s">
        <v>86</v>
      </c>
      <c r="G18" s="84">
        <v>28000</v>
      </c>
    </row>
    <row r="19" spans="1:7">
      <c r="A19" s="85">
        <v>17</v>
      </c>
      <c r="B19" s="86">
        <v>42774</v>
      </c>
      <c r="C19" s="87" t="s">
        <v>93</v>
      </c>
      <c r="D19" s="88" t="s">
        <v>73</v>
      </c>
      <c r="E19" s="89">
        <v>5</v>
      </c>
      <c r="F19" s="85" t="s">
        <v>86</v>
      </c>
      <c r="G19" s="89">
        <v>25000</v>
      </c>
    </row>
    <row r="20" spans="1:7">
      <c r="A20" s="80">
        <v>18</v>
      </c>
      <c r="B20" s="81">
        <v>42779</v>
      </c>
      <c r="C20" s="82" t="s">
        <v>72</v>
      </c>
      <c r="D20" s="83" t="s">
        <v>73</v>
      </c>
      <c r="E20" s="84">
        <v>16</v>
      </c>
      <c r="F20" s="80" t="s">
        <v>74</v>
      </c>
      <c r="G20" s="84">
        <v>24896</v>
      </c>
    </row>
    <row r="21" spans="1:7">
      <c r="A21" s="85">
        <v>19</v>
      </c>
      <c r="B21" s="86">
        <v>42779</v>
      </c>
      <c r="C21" s="87" t="s">
        <v>72</v>
      </c>
      <c r="D21" s="88" t="s">
        <v>73</v>
      </c>
      <c r="E21" s="89">
        <v>9</v>
      </c>
      <c r="F21" s="85" t="s">
        <v>74</v>
      </c>
      <c r="G21" s="89">
        <v>20898</v>
      </c>
    </row>
    <row r="22" spans="1:7">
      <c r="A22" s="80">
        <v>20</v>
      </c>
      <c r="B22" s="81">
        <v>42779</v>
      </c>
      <c r="C22" s="82" t="s">
        <v>72</v>
      </c>
      <c r="D22" s="83" t="s">
        <v>73</v>
      </c>
      <c r="E22" s="84">
        <v>11</v>
      </c>
      <c r="F22" s="80" t="s">
        <v>74</v>
      </c>
      <c r="G22" s="84">
        <v>16192</v>
      </c>
    </row>
    <row r="23" spans="1:7">
      <c r="A23" s="85">
        <v>21</v>
      </c>
      <c r="B23" s="86">
        <v>42779</v>
      </c>
      <c r="C23" s="87" t="s">
        <v>72</v>
      </c>
      <c r="D23" s="88" t="s">
        <v>73</v>
      </c>
      <c r="E23" s="89">
        <v>17</v>
      </c>
      <c r="F23" s="85" t="s">
        <v>74</v>
      </c>
      <c r="G23" s="89">
        <v>27693</v>
      </c>
    </row>
    <row r="24" spans="1:7">
      <c r="A24" s="80">
        <v>22</v>
      </c>
      <c r="B24" s="81">
        <v>42779</v>
      </c>
      <c r="C24" s="82" t="s">
        <v>72</v>
      </c>
      <c r="D24" s="83" t="s">
        <v>73</v>
      </c>
      <c r="E24" s="84">
        <v>21</v>
      </c>
      <c r="F24" s="80" t="s">
        <v>74</v>
      </c>
      <c r="G24" s="84">
        <v>30681</v>
      </c>
    </row>
    <row r="25" spans="1:7">
      <c r="A25" s="85">
        <v>23</v>
      </c>
      <c r="B25" s="86">
        <v>42779</v>
      </c>
      <c r="C25" s="87" t="s">
        <v>72</v>
      </c>
      <c r="D25" s="88" t="s">
        <v>73</v>
      </c>
      <c r="E25" s="89">
        <v>5</v>
      </c>
      <c r="F25" s="85" t="s">
        <v>74</v>
      </c>
      <c r="G25" s="89">
        <v>8900</v>
      </c>
    </row>
    <row r="26" spans="1:7">
      <c r="A26" s="80">
        <v>24</v>
      </c>
      <c r="B26" s="81">
        <v>42780</v>
      </c>
      <c r="C26" s="82" t="s">
        <v>72</v>
      </c>
      <c r="D26" s="83" t="s">
        <v>73</v>
      </c>
      <c r="E26" s="84">
        <v>12</v>
      </c>
      <c r="F26" s="80" t="s">
        <v>74</v>
      </c>
      <c r="G26" s="84">
        <v>16092</v>
      </c>
    </row>
    <row r="27" spans="1:7">
      <c r="A27" s="85">
        <v>25</v>
      </c>
      <c r="B27" s="86">
        <v>42780</v>
      </c>
      <c r="C27" s="87" t="s">
        <v>72</v>
      </c>
      <c r="D27" s="88" t="s">
        <v>73</v>
      </c>
      <c r="E27" s="89">
        <v>2</v>
      </c>
      <c r="F27" s="85" t="s">
        <v>74</v>
      </c>
      <c r="G27" s="89">
        <v>6600</v>
      </c>
    </row>
    <row r="28" spans="1:7">
      <c r="A28" s="80">
        <v>26</v>
      </c>
      <c r="B28" s="81">
        <v>42781</v>
      </c>
      <c r="C28" s="82" t="s">
        <v>72</v>
      </c>
      <c r="D28" s="83" t="s">
        <v>73</v>
      </c>
      <c r="E28" s="84">
        <v>8</v>
      </c>
      <c r="F28" s="80" t="s">
        <v>74</v>
      </c>
      <c r="G28" s="84">
        <v>12096</v>
      </c>
    </row>
    <row r="29" spans="1:7">
      <c r="A29" s="85">
        <v>27</v>
      </c>
      <c r="B29" s="86">
        <v>42786</v>
      </c>
      <c r="C29" s="87" t="s">
        <v>72</v>
      </c>
      <c r="D29" s="88" t="s">
        <v>73</v>
      </c>
      <c r="E29" s="89">
        <v>6</v>
      </c>
      <c r="F29" s="85" t="s">
        <v>74</v>
      </c>
      <c r="G29" s="89">
        <v>6900</v>
      </c>
    </row>
    <row r="30" spans="1:7">
      <c r="A30" s="80">
        <v>28</v>
      </c>
      <c r="B30" s="81">
        <v>42786</v>
      </c>
      <c r="C30" s="82" t="s">
        <v>72</v>
      </c>
      <c r="D30" s="83" t="s">
        <v>73</v>
      </c>
      <c r="E30" s="84">
        <v>25</v>
      </c>
      <c r="F30" s="80" t="s">
        <v>74</v>
      </c>
      <c r="G30" s="84">
        <v>41400</v>
      </c>
    </row>
    <row r="31" spans="1:7">
      <c r="A31" s="85">
        <v>29</v>
      </c>
      <c r="B31" s="86">
        <v>42786</v>
      </c>
      <c r="C31" s="87" t="s">
        <v>72</v>
      </c>
      <c r="D31" s="88" t="s">
        <v>73</v>
      </c>
      <c r="E31" s="89">
        <v>1</v>
      </c>
      <c r="F31" s="85" t="s">
        <v>74</v>
      </c>
      <c r="G31" s="89">
        <v>1800</v>
      </c>
    </row>
    <row r="32" spans="1:7">
      <c r="A32" s="80">
        <v>30</v>
      </c>
      <c r="B32" s="81">
        <v>42786</v>
      </c>
      <c r="C32" s="82" t="s">
        <v>72</v>
      </c>
      <c r="D32" s="83" t="s">
        <v>73</v>
      </c>
      <c r="E32" s="84">
        <v>3</v>
      </c>
      <c r="F32" s="80" t="s">
        <v>74</v>
      </c>
      <c r="G32" s="84">
        <v>70998</v>
      </c>
    </row>
    <row r="33" spans="1:7">
      <c r="A33" s="85">
        <v>31</v>
      </c>
      <c r="B33" s="86">
        <v>42786</v>
      </c>
      <c r="C33" s="87" t="s">
        <v>72</v>
      </c>
      <c r="D33" s="88" t="s">
        <v>73</v>
      </c>
      <c r="E33" s="89">
        <v>7</v>
      </c>
      <c r="F33" s="85" t="s">
        <v>74</v>
      </c>
      <c r="G33" s="89">
        <v>21497</v>
      </c>
    </row>
    <row r="34" spans="1:7">
      <c r="A34" s="80">
        <v>32</v>
      </c>
      <c r="B34" s="81">
        <v>42786</v>
      </c>
      <c r="C34" s="82" t="s">
        <v>72</v>
      </c>
      <c r="D34" s="83" t="s">
        <v>73</v>
      </c>
      <c r="E34" s="84">
        <v>4</v>
      </c>
      <c r="F34" s="80" t="s">
        <v>74</v>
      </c>
      <c r="G34" s="84">
        <v>8500</v>
      </c>
    </row>
    <row r="35" spans="1:7">
      <c r="A35" s="85">
        <v>33</v>
      </c>
      <c r="B35" s="86">
        <v>42786</v>
      </c>
      <c r="C35" s="87" t="s">
        <v>72</v>
      </c>
      <c r="D35" s="88" t="s">
        <v>73</v>
      </c>
      <c r="E35" s="89">
        <v>10</v>
      </c>
      <c r="F35" s="85" t="s">
        <v>74</v>
      </c>
      <c r="G35" s="89">
        <v>14400</v>
      </c>
    </row>
    <row r="36" spans="1:7">
      <c r="A36" s="80">
        <v>34</v>
      </c>
      <c r="B36" s="81">
        <v>42786</v>
      </c>
      <c r="C36" s="82" t="s">
        <v>72</v>
      </c>
      <c r="D36" s="83" t="s">
        <v>73</v>
      </c>
      <c r="E36" s="84">
        <v>8</v>
      </c>
      <c r="F36" s="80" t="s">
        <v>74</v>
      </c>
      <c r="G36" s="84">
        <v>12696</v>
      </c>
    </row>
    <row r="37" spans="1:7">
      <c r="A37" s="85">
        <v>35</v>
      </c>
      <c r="B37" s="86">
        <v>42787</v>
      </c>
      <c r="C37" s="87" t="s">
        <v>72</v>
      </c>
      <c r="D37" s="88" t="s">
        <v>73</v>
      </c>
      <c r="E37" s="89">
        <v>1</v>
      </c>
      <c r="F37" s="85" t="s">
        <v>74</v>
      </c>
      <c r="G37" s="89">
        <v>3500</v>
      </c>
    </row>
    <row r="38" spans="1:7">
      <c r="A38" s="80">
        <v>36</v>
      </c>
      <c r="B38" s="81">
        <v>42787</v>
      </c>
      <c r="C38" s="82" t="s">
        <v>72</v>
      </c>
      <c r="D38" s="83" t="s">
        <v>73</v>
      </c>
      <c r="E38" s="84">
        <v>6</v>
      </c>
      <c r="F38" s="80" t="s">
        <v>74</v>
      </c>
      <c r="G38" s="84">
        <v>8598</v>
      </c>
    </row>
    <row r="39" spans="1:7">
      <c r="A39" s="85">
        <v>37</v>
      </c>
      <c r="B39" s="86">
        <v>42788</v>
      </c>
      <c r="C39" s="87" t="s">
        <v>72</v>
      </c>
      <c r="D39" s="88" t="s">
        <v>73</v>
      </c>
      <c r="E39" s="89">
        <v>3</v>
      </c>
      <c r="F39" s="85" t="s">
        <v>74</v>
      </c>
      <c r="G39" s="89">
        <v>9099</v>
      </c>
    </row>
    <row r="40" spans="1:7">
      <c r="A40" s="80">
        <v>38</v>
      </c>
      <c r="B40" s="81">
        <v>42788</v>
      </c>
      <c r="C40" s="82" t="s">
        <v>72</v>
      </c>
      <c r="D40" s="83" t="s">
        <v>73</v>
      </c>
      <c r="E40" s="84">
        <v>22</v>
      </c>
      <c r="F40" s="80" t="s">
        <v>74</v>
      </c>
      <c r="G40" s="84">
        <v>38698</v>
      </c>
    </row>
    <row r="41" spans="1:7">
      <c r="A41" s="85">
        <v>39</v>
      </c>
      <c r="B41" s="86">
        <v>42788</v>
      </c>
      <c r="C41" s="87" t="s">
        <v>79</v>
      </c>
      <c r="D41" s="88" t="s">
        <v>73</v>
      </c>
      <c r="E41" s="89">
        <v>5</v>
      </c>
      <c r="F41" s="85" t="s">
        <v>75</v>
      </c>
      <c r="G41" s="89">
        <v>50000</v>
      </c>
    </row>
    <row r="42" spans="1:7">
      <c r="A42" s="80">
        <v>40</v>
      </c>
      <c r="B42" s="81">
        <v>42788</v>
      </c>
      <c r="C42" s="82" t="s">
        <v>104</v>
      </c>
      <c r="D42" s="83" t="s">
        <v>76</v>
      </c>
      <c r="E42" s="84">
        <v>3</v>
      </c>
      <c r="F42" s="80" t="s">
        <v>75</v>
      </c>
      <c r="G42" s="84">
        <v>27000</v>
      </c>
    </row>
    <row r="43" spans="1:7">
      <c r="A43" s="85">
        <v>41</v>
      </c>
      <c r="B43" s="86">
        <v>42788</v>
      </c>
      <c r="C43" s="87" t="s">
        <v>78</v>
      </c>
      <c r="D43" s="88" t="s">
        <v>76</v>
      </c>
      <c r="E43" s="89">
        <v>1</v>
      </c>
      <c r="F43" s="85" t="s">
        <v>75</v>
      </c>
      <c r="G43" s="89">
        <v>30000</v>
      </c>
    </row>
    <row r="44" spans="1:7">
      <c r="A44" s="80">
        <v>42</v>
      </c>
      <c r="B44" s="81">
        <v>42788</v>
      </c>
      <c r="C44" s="82" t="s">
        <v>106</v>
      </c>
      <c r="D44" s="83" t="s">
        <v>76</v>
      </c>
      <c r="E44" s="84">
        <v>2</v>
      </c>
      <c r="F44" s="80" t="s">
        <v>75</v>
      </c>
      <c r="G44" s="84">
        <v>200000</v>
      </c>
    </row>
    <row r="45" spans="1:7">
      <c r="A45" s="85">
        <v>43</v>
      </c>
      <c r="B45" s="86">
        <v>42789</v>
      </c>
      <c r="C45" s="87" t="s">
        <v>103</v>
      </c>
      <c r="D45" s="88" t="s">
        <v>76</v>
      </c>
      <c r="E45" s="89">
        <v>30</v>
      </c>
      <c r="F45" s="85" t="s">
        <v>74</v>
      </c>
      <c r="G45" s="89">
        <v>90000</v>
      </c>
    </row>
    <row r="46" spans="1:7" ht="22.5">
      <c r="A46" s="80">
        <v>44</v>
      </c>
      <c r="B46" s="81">
        <v>42789</v>
      </c>
      <c r="C46" s="82" t="s">
        <v>105</v>
      </c>
      <c r="D46" s="83" t="s">
        <v>76</v>
      </c>
      <c r="E46" s="84">
        <v>8</v>
      </c>
      <c r="F46" s="80" t="s">
        <v>74</v>
      </c>
      <c r="G46" s="84">
        <v>112000</v>
      </c>
    </row>
    <row r="47" spans="1:7" ht="22.5">
      <c r="A47" s="85">
        <v>45</v>
      </c>
      <c r="B47" s="86">
        <v>42790</v>
      </c>
      <c r="C47" s="87" t="s">
        <v>107</v>
      </c>
      <c r="D47" s="88" t="s">
        <v>76</v>
      </c>
      <c r="E47" s="89">
        <v>2</v>
      </c>
      <c r="F47" s="85" t="s">
        <v>75</v>
      </c>
      <c r="G47" s="89">
        <v>180000</v>
      </c>
    </row>
    <row r="48" spans="1:7">
      <c r="A48" s="80">
        <v>46</v>
      </c>
      <c r="B48" s="81">
        <v>42793</v>
      </c>
      <c r="C48" s="82" t="s">
        <v>72</v>
      </c>
      <c r="D48" s="83" t="s">
        <v>73</v>
      </c>
      <c r="E48" s="84">
        <v>3</v>
      </c>
      <c r="F48" s="80" t="s">
        <v>74</v>
      </c>
      <c r="G48" s="84">
        <v>4899</v>
      </c>
    </row>
    <row r="49" spans="1:7">
      <c r="A49" s="85">
        <v>47</v>
      </c>
      <c r="B49" s="86">
        <v>42793</v>
      </c>
      <c r="C49" s="87" t="s">
        <v>72</v>
      </c>
      <c r="D49" s="88" t="s">
        <v>73</v>
      </c>
      <c r="E49" s="89">
        <v>5</v>
      </c>
      <c r="F49" s="85" t="s">
        <v>74</v>
      </c>
      <c r="G49" s="89">
        <v>5700</v>
      </c>
    </row>
    <row r="50" spans="1:7">
      <c r="A50" s="80">
        <v>48</v>
      </c>
      <c r="B50" s="81">
        <v>42793</v>
      </c>
      <c r="C50" s="82" t="s">
        <v>72</v>
      </c>
      <c r="D50" s="83" t="s">
        <v>73</v>
      </c>
      <c r="E50" s="84">
        <v>12</v>
      </c>
      <c r="F50" s="80" t="s">
        <v>74</v>
      </c>
      <c r="G50" s="84">
        <v>61092</v>
      </c>
    </row>
    <row r="51" spans="1:7">
      <c r="A51" s="85">
        <v>49</v>
      </c>
      <c r="B51" s="86">
        <v>42794</v>
      </c>
      <c r="C51" s="87" t="s">
        <v>72</v>
      </c>
      <c r="D51" s="88" t="s">
        <v>73</v>
      </c>
      <c r="E51" s="89">
        <v>8</v>
      </c>
      <c r="F51" s="85" t="s">
        <v>74</v>
      </c>
      <c r="G51" s="89">
        <v>84600</v>
      </c>
    </row>
    <row r="52" spans="1:7">
      <c r="A52" s="80">
        <v>50</v>
      </c>
      <c r="B52" s="81">
        <v>42808</v>
      </c>
      <c r="C52" s="82" t="s">
        <v>72</v>
      </c>
      <c r="D52" s="83" t="s">
        <v>73</v>
      </c>
      <c r="E52" s="84">
        <v>2</v>
      </c>
      <c r="F52" s="80" t="s">
        <v>74</v>
      </c>
      <c r="G52" s="84">
        <v>6600</v>
      </c>
    </row>
    <row r="53" spans="1:7">
      <c r="A53" s="85">
        <v>51</v>
      </c>
      <c r="B53" s="86">
        <v>42809</v>
      </c>
      <c r="C53" s="87" t="s">
        <v>72</v>
      </c>
      <c r="D53" s="88" t="s">
        <v>73</v>
      </c>
      <c r="E53" s="89">
        <v>32</v>
      </c>
      <c r="F53" s="85" t="s">
        <v>74</v>
      </c>
      <c r="G53" s="89">
        <v>46496</v>
      </c>
    </row>
    <row r="54" spans="1:7">
      <c r="A54" s="80">
        <v>52</v>
      </c>
      <c r="B54" s="81">
        <v>42809</v>
      </c>
      <c r="C54" s="82" t="s">
        <v>72</v>
      </c>
      <c r="D54" s="83" t="s">
        <v>73</v>
      </c>
      <c r="E54" s="84">
        <v>2</v>
      </c>
      <c r="F54" s="80" t="s">
        <v>74</v>
      </c>
      <c r="G54" s="84">
        <v>6600</v>
      </c>
    </row>
    <row r="55" spans="1:7">
      <c r="A55" s="85">
        <v>53</v>
      </c>
      <c r="B55" s="86">
        <v>42810</v>
      </c>
      <c r="C55" s="87" t="s">
        <v>93</v>
      </c>
      <c r="D55" s="88" t="s">
        <v>73</v>
      </c>
      <c r="E55" s="89">
        <v>6</v>
      </c>
      <c r="F55" s="85" t="s">
        <v>75</v>
      </c>
      <c r="G55" s="89">
        <v>44400</v>
      </c>
    </row>
    <row r="56" spans="1:7" ht="22.5">
      <c r="A56" s="80">
        <v>54</v>
      </c>
      <c r="B56" s="81">
        <v>42811</v>
      </c>
      <c r="C56" s="82" t="s">
        <v>110</v>
      </c>
      <c r="D56" s="83" t="s">
        <v>215</v>
      </c>
      <c r="E56" s="84">
        <v>4</v>
      </c>
      <c r="F56" s="80" t="s">
        <v>75</v>
      </c>
      <c r="G56" s="84">
        <v>172800</v>
      </c>
    </row>
    <row r="57" spans="1:7" ht="22.5">
      <c r="A57" s="85">
        <v>55</v>
      </c>
      <c r="B57" s="86">
        <v>42811</v>
      </c>
      <c r="C57" s="87" t="s">
        <v>108</v>
      </c>
      <c r="D57" s="88" t="s">
        <v>215</v>
      </c>
      <c r="E57" s="89">
        <v>5</v>
      </c>
      <c r="F57" s="85" t="s">
        <v>75</v>
      </c>
      <c r="G57" s="89">
        <v>200000</v>
      </c>
    </row>
    <row r="58" spans="1:7">
      <c r="A58" s="80">
        <v>56</v>
      </c>
      <c r="B58" s="81">
        <v>42814</v>
      </c>
      <c r="C58" s="82" t="s">
        <v>72</v>
      </c>
      <c r="D58" s="83" t="s">
        <v>73</v>
      </c>
      <c r="E58" s="84">
        <v>25</v>
      </c>
      <c r="F58" s="80" t="s">
        <v>74</v>
      </c>
      <c r="G58" s="84">
        <v>41200</v>
      </c>
    </row>
    <row r="59" spans="1:7">
      <c r="A59" s="85">
        <v>57</v>
      </c>
      <c r="B59" s="86">
        <v>42814</v>
      </c>
      <c r="C59" s="87" t="s">
        <v>72</v>
      </c>
      <c r="D59" s="88" t="s">
        <v>73</v>
      </c>
      <c r="E59" s="89">
        <v>29</v>
      </c>
      <c r="F59" s="85" t="s">
        <v>74</v>
      </c>
      <c r="G59" s="89">
        <v>51475</v>
      </c>
    </row>
    <row r="60" spans="1:7">
      <c r="A60" s="80">
        <v>58</v>
      </c>
      <c r="B60" s="81">
        <v>42815</v>
      </c>
      <c r="C60" s="82" t="s">
        <v>72</v>
      </c>
      <c r="D60" s="83" t="s">
        <v>73</v>
      </c>
      <c r="E60" s="84">
        <v>2</v>
      </c>
      <c r="F60" s="80" t="s">
        <v>74</v>
      </c>
      <c r="G60" s="84">
        <v>46000</v>
      </c>
    </row>
    <row r="61" spans="1:7">
      <c r="A61" s="85">
        <v>59</v>
      </c>
      <c r="B61" s="86">
        <v>42815</v>
      </c>
      <c r="C61" s="87" t="s">
        <v>72</v>
      </c>
      <c r="D61" s="88" t="s">
        <v>73</v>
      </c>
      <c r="E61" s="89">
        <v>16</v>
      </c>
      <c r="F61" s="85" t="s">
        <v>74</v>
      </c>
      <c r="G61" s="89">
        <v>24288</v>
      </c>
    </row>
    <row r="62" spans="1:7">
      <c r="A62" s="80">
        <v>60</v>
      </c>
      <c r="B62" s="81">
        <v>42815</v>
      </c>
      <c r="C62" s="82" t="s">
        <v>112</v>
      </c>
      <c r="D62" s="83" t="s">
        <v>73</v>
      </c>
      <c r="E62" s="84">
        <v>10</v>
      </c>
      <c r="F62" s="80" t="s">
        <v>75</v>
      </c>
      <c r="G62" s="84">
        <v>150000</v>
      </c>
    </row>
    <row r="63" spans="1:7">
      <c r="A63" s="85">
        <v>61</v>
      </c>
      <c r="B63" s="86">
        <v>42816</v>
      </c>
      <c r="C63" s="87" t="s">
        <v>72</v>
      </c>
      <c r="D63" s="88" t="s">
        <v>73</v>
      </c>
      <c r="E63" s="89">
        <v>13</v>
      </c>
      <c r="F63" s="85" t="s">
        <v>74</v>
      </c>
      <c r="G63" s="89">
        <v>30797</v>
      </c>
    </row>
    <row r="64" spans="1:7">
      <c r="A64" s="80">
        <v>62</v>
      </c>
      <c r="B64" s="81">
        <v>42816</v>
      </c>
      <c r="C64" s="82" t="s">
        <v>72</v>
      </c>
      <c r="D64" s="83" t="s">
        <v>73</v>
      </c>
      <c r="E64" s="84">
        <v>14</v>
      </c>
      <c r="F64" s="80" t="s">
        <v>74</v>
      </c>
      <c r="G64" s="84">
        <v>68292</v>
      </c>
    </row>
    <row r="65" spans="1:7">
      <c r="A65" s="85">
        <v>63</v>
      </c>
      <c r="B65" s="86">
        <v>42816</v>
      </c>
      <c r="C65" s="87" t="s">
        <v>72</v>
      </c>
      <c r="D65" s="88" t="s">
        <v>73</v>
      </c>
      <c r="E65" s="89">
        <v>1</v>
      </c>
      <c r="F65" s="85" t="s">
        <v>74</v>
      </c>
      <c r="G65" s="89">
        <v>3000</v>
      </c>
    </row>
    <row r="66" spans="1:7">
      <c r="A66" s="80">
        <v>64</v>
      </c>
      <c r="B66" s="81">
        <v>42821</v>
      </c>
      <c r="C66" s="82" t="s">
        <v>72</v>
      </c>
      <c r="D66" s="83" t="s">
        <v>73</v>
      </c>
      <c r="E66" s="84">
        <v>10</v>
      </c>
      <c r="F66" s="80" t="s">
        <v>74</v>
      </c>
      <c r="G66" s="84">
        <v>23900</v>
      </c>
    </row>
    <row r="67" spans="1:7">
      <c r="A67" s="85">
        <v>65</v>
      </c>
      <c r="B67" s="86">
        <v>42821</v>
      </c>
      <c r="C67" s="87" t="s">
        <v>72</v>
      </c>
      <c r="D67" s="88" t="s">
        <v>73</v>
      </c>
      <c r="E67" s="89">
        <v>4</v>
      </c>
      <c r="F67" s="85" t="s">
        <v>74</v>
      </c>
      <c r="G67" s="89">
        <v>5300</v>
      </c>
    </row>
    <row r="68" spans="1:7">
      <c r="A68" s="80">
        <v>66</v>
      </c>
      <c r="B68" s="81">
        <v>42821</v>
      </c>
      <c r="C68" s="82" t="s">
        <v>72</v>
      </c>
      <c r="D68" s="83" t="s">
        <v>73</v>
      </c>
      <c r="E68" s="84">
        <v>10</v>
      </c>
      <c r="F68" s="80" t="s">
        <v>74</v>
      </c>
      <c r="G68" s="84">
        <v>12500</v>
      </c>
    </row>
    <row r="69" spans="1:7">
      <c r="A69" s="85">
        <v>67</v>
      </c>
      <c r="B69" s="86">
        <v>42821</v>
      </c>
      <c r="C69" s="87" t="s">
        <v>72</v>
      </c>
      <c r="D69" s="88" t="s">
        <v>73</v>
      </c>
      <c r="E69" s="89">
        <v>2</v>
      </c>
      <c r="F69" s="85" t="s">
        <v>74</v>
      </c>
      <c r="G69" s="89">
        <v>42000</v>
      </c>
    </row>
    <row r="70" spans="1:7">
      <c r="A70" s="80">
        <v>68</v>
      </c>
      <c r="B70" s="81">
        <v>42822</v>
      </c>
      <c r="C70" s="82" t="s">
        <v>72</v>
      </c>
      <c r="D70" s="83" t="s">
        <v>73</v>
      </c>
      <c r="E70" s="84">
        <v>18</v>
      </c>
      <c r="F70" s="80" t="s">
        <v>74</v>
      </c>
      <c r="G70" s="84">
        <v>27090</v>
      </c>
    </row>
    <row r="71" spans="1:7">
      <c r="A71" s="85">
        <v>69</v>
      </c>
      <c r="B71" s="86">
        <v>42822</v>
      </c>
      <c r="C71" s="87" t="s">
        <v>72</v>
      </c>
      <c r="D71" s="88" t="s">
        <v>73</v>
      </c>
      <c r="E71" s="89">
        <v>2</v>
      </c>
      <c r="F71" s="85" t="s">
        <v>74</v>
      </c>
      <c r="G71" s="89">
        <v>50000</v>
      </c>
    </row>
    <row r="72" spans="1:7">
      <c r="A72" s="80">
        <v>70</v>
      </c>
      <c r="B72" s="81">
        <v>42823</v>
      </c>
      <c r="C72" s="82" t="s">
        <v>72</v>
      </c>
      <c r="D72" s="83" t="s">
        <v>73</v>
      </c>
      <c r="E72" s="84">
        <v>3</v>
      </c>
      <c r="F72" s="80" t="s">
        <v>74</v>
      </c>
      <c r="G72" s="84">
        <v>9999</v>
      </c>
    </row>
    <row r="73" spans="1:7">
      <c r="A73" s="85">
        <v>71</v>
      </c>
      <c r="B73" s="86">
        <v>42828</v>
      </c>
      <c r="C73" s="87" t="s">
        <v>72</v>
      </c>
      <c r="D73" s="88" t="s">
        <v>73</v>
      </c>
      <c r="E73" s="89">
        <v>10</v>
      </c>
      <c r="F73" s="85" t="s">
        <v>74</v>
      </c>
      <c r="G73" s="89">
        <v>13500</v>
      </c>
    </row>
    <row r="74" spans="1:7">
      <c r="A74" s="80">
        <v>72</v>
      </c>
      <c r="B74" s="81">
        <v>42828</v>
      </c>
      <c r="C74" s="82" t="s">
        <v>72</v>
      </c>
      <c r="D74" s="83" t="s">
        <v>73</v>
      </c>
      <c r="E74" s="84">
        <v>18</v>
      </c>
      <c r="F74" s="80" t="s">
        <v>74</v>
      </c>
      <c r="G74" s="84">
        <v>36684</v>
      </c>
    </row>
    <row r="75" spans="1:7">
      <c r="A75" s="85">
        <v>73</v>
      </c>
      <c r="B75" s="86">
        <v>42829</v>
      </c>
      <c r="C75" s="87" t="s">
        <v>72</v>
      </c>
      <c r="D75" s="88" t="s">
        <v>73</v>
      </c>
      <c r="E75" s="89">
        <v>15</v>
      </c>
      <c r="F75" s="85" t="s">
        <v>74</v>
      </c>
      <c r="G75" s="89">
        <v>32790</v>
      </c>
    </row>
    <row r="76" spans="1:7">
      <c r="A76" s="80">
        <v>74</v>
      </c>
      <c r="B76" s="81">
        <v>42830</v>
      </c>
      <c r="C76" s="82" t="s">
        <v>72</v>
      </c>
      <c r="D76" s="83" t="s">
        <v>73</v>
      </c>
      <c r="E76" s="84">
        <v>6</v>
      </c>
      <c r="F76" s="80" t="s">
        <v>74</v>
      </c>
      <c r="G76" s="84">
        <v>9900</v>
      </c>
    </row>
    <row r="77" spans="1:7">
      <c r="A77" s="85">
        <v>75</v>
      </c>
      <c r="B77" s="86">
        <v>42835</v>
      </c>
      <c r="C77" s="87" t="s">
        <v>72</v>
      </c>
      <c r="D77" s="88" t="s">
        <v>73</v>
      </c>
      <c r="E77" s="89">
        <v>2</v>
      </c>
      <c r="F77" s="85" t="s">
        <v>74</v>
      </c>
      <c r="G77" s="89">
        <v>8800</v>
      </c>
    </row>
    <row r="78" spans="1:7">
      <c r="A78" s="80">
        <v>76</v>
      </c>
      <c r="B78" s="81">
        <v>42835</v>
      </c>
      <c r="C78" s="82" t="s">
        <v>72</v>
      </c>
      <c r="D78" s="83" t="s">
        <v>73</v>
      </c>
      <c r="E78" s="84">
        <v>1</v>
      </c>
      <c r="F78" s="80" t="s">
        <v>74</v>
      </c>
      <c r="G78" s="84">
        <v>1600</v>
      </c>
    </row>
    <row r="79" spans="1:7">
      <c r="A79" s="85">
        <v>77</v>
      </c>
      <c r="B79" s="86">
        <v>42835</v>
      </c>
      <c r="C79" s="87" t="s">
        <v>72</v>
      </c>
      <c r="D79" s="88" t="s">
        <v>73</v>
      </c>
      <c r="E79" s="89">
        <v>16</v>
      </c>
      <c r="F79" s="85" t="s">
        <v>74</v>
      </c>
      <c r="G79" s="89">
        <v>20800</v>
      </c>
    </row>
    <row r="80" spans="1:7">
      <c r="A80" s="80">
        <v>78</v>
      </c>
      <c r="B80" s="81">
        <v>42836</v>
      </c>
      <c r="C80" s="82" t="s">
        <v>72</v>
      </c>
      <c r="D80" s="83" t="s">
        <v>73</v>
      </c>
      <c r="E80" s="84">
        <v>9</v>
      </c>
      <c r="F80" s="80" t="s">
        <v>74</v>
      </c>
      <c r="G80" s="84">
        <v>12195</v>
      </c>
    </row>
    <row r="81" spans="1:7">
      <c r="A81" s="85">
        <v>79</v>
      </c>
      <c r="B81" s="86">
        <v>42837</v>
      </c>
      <c r="C81" s="87" t="s">
        <v>72</v>
      </c>
      <c r="D81" s="88" t="s">
        <v>73</v>
      </c>
      <c r="E81" s="89">
        <v>22</v>
      </c>
      <c r="F81" s="85" t="s">
        <v>74</v>
      </c>
      <c r="G81" s="89">
        <v>48180</v>
      </c>
    </row>
    <row r="82" spans="1:7">
      <c r="A82" s="80">
        <v>80</v>
      </c>
      <c r="B82" s="81">
        <v>42837</v>
      </c>
      <c r="C82" s="82" t="s">
        <v>72</v>
      </c>
      <c r="D82" s="83" t="s">
        <v>73</v>
      </c>
      <c r="E82" s="84">
        <v>1</v>
      </c>
      <c r="F82" s="80" t="s">
        <v>74</v>
      </c>
      <c r="G82" s="84">
        <v>1600</v>
      </c>
    </row>
    <row r="83" spans="1:7">
      <c r="A83" s="85">
        <v>81</v>
      </c>
      <c r="B83" s="86">
        <v>42837</v>
      </c>
      <c r="C83" s="87" t="s">
        <v>113</v>
      </c>
      <c r="D83" s="88" t="s">
        <v>73</v>
      </c>
      <c r="E83" s="89">
        <v>1</v>
      </c>
      <c r="F83" s="85" t="s">
        <v>74</v>
      </c>
      <c r="G83" s="89">
        <v>21000</v>
      </c>
    </row>
    <row r="84" spans="1:7">
      <c r="A84" s="80">
        <v>82</v>
      </c>
      <c r="B84" s="81">
        <v>42839</v>
      </c>
      <c r="C84" s="82" t="s">
        <v>72</v>
      </c>
      <c r="D84" s="83" t="s">
        <v>73</v>
      </c>
      <c r="E84" s="84">
        <v>23</v>
      </c>
      <c r="F84" s="80" t="s">
        <v>74</v>
      </c>
      <c r="G84" s="84">
        <v>38686</v>
      </c>
    </row>
    <row r="85" spans="1:7">
      <c r="A85" s="85">
        <v>83</v>
      </c>
      <c r="B85" s="86">
        <v>42842</v>
      </c>
      <c r="C85" s="87" t="s">
        <v>72</v>
      </c>
      <c r="D85" s="88" t="s">
        <v>73</v>
      </c>
      <c r="E85" s="89">
        <v>11</v>
      </c>
      <c r="F85" s="85" t="s">
        <v>74</v>
      </c>
      <c r="G85" s="89">
        <v>14498</v>
      </c>
    </row>
    <row r="86" spans="1:7">
      <c r="A86" s="80">
        <v>84</v>
      </c>
      <c r="B86" s="81">
        <v>42842</v>
      </c>
      <c r="C86" s="82" t="s">
        <v>72</v>
      </c>
      <c r="D86" s="83" t="s">
        <v>73</v>
      </c>
      <c r="E86" s="84">
        <v>4</v>
      </c>
      <c r="F86" s="80" t="s">
        <v>74</v>
      </c>
      <c r="G86" s="84">
        <v>5200</v>
      </c>
    </row>
    <row r="87" spans="1:7">
      <c r="A87" s="85">
        <v>85</v>
      </c>
      <c r="B87" s="86">
        <v>42843</v>
      </c>
      <c r="C87" s="87" t="s">
        <v>93</v>
      </c>
      <c r="D87" s="88" t="s">
        <v>73</v>
      </c>
      <c r="E87" s="89">
        <v>3</v>
      </c>
      <c r="F87" s="85" t="s">
        <v>75</v>
      </c>
      <c r="G87" s="89">
        <v>18000</v>
      </c>
    </row>
    <row r="88" spans="1:7">
      <c r="A88" s="80">
        <v>86</v>
      </c>
      <c r="B88" s="81">
        <v>42843</v>
      </c>
      <c r="C88" s="82" t="s">
        <v>72</v>
      </c>
      <c r="D88" s="83" t="s">
        <v>73</v>
      </c>
      <c r="E88" s="84">
        <v>17</v>
      </c>
      <c r="F88" s="80" t="s">
        <v>74</v>
      </c>
      <c r="G88" s="84">
        <v>25585</v>
      </c>
    </row>
    <row r="89" spans="1:7">
      <c r="A89" s="85">
        <v>87</v>
      </c>
      <c r="B89" s="86">
        <v>42844</v>
      </c>
      <c r="C89" s="87" t="s">
        <v>72</v>
      </c>
      <c r="D89" s="88" t="s">
        <v>73</v>
      </c>
      <c r="E89" s="89">
        <v>21</v>
      </c>
      <c r="F89" s="85" t="s">
        <v>74</v>
      </c>
      <c r="G89" s="89">
        <v>80283</v>
      </c>
    </row>
    <row r="90" spans="1:7">
      <c r="A90" s="80">
        <v>88</v>
      </c>
      <c r="B90" s="81">
        <v>42844</v>
      </c>
      <c r="C90" s="82" t="s">
        <v>72</v>
      </c>
      <c r="D90" s="83" t="s">
        <v>73</v>
      </c>
      <c r="E90" s="84">
        <v>4</v>
      </c>
      <c r="F90" s="80" t="s">
        <v>74</v>
      </c>
      <c r="G90" s="84">
        <v>7300</v>
      </c>
    </row>
    <row r="91" spans="1:7">
      <c r="A91" s="85">
        <v>89</v>
      </c>
      <c r="B91" s="86">
        <v>42849</v>
      </c>
      <c r="C91" s="87" t="s">
        <v>72</v>
      </c>
      <c r="D91" s="88" t="s">
        <v>73</v>
      </c>
      <c r="E91" s="89">
        <v>6</v>
      </c>
      <c r="F91" s="85" t="s">
        <v>74</v>
      </c>
      <c r="G91" s="89">
        <v>10500</v>
      </c>
    </row>
    <row r="92" spans="1:7">
      <c r="A92" s="80">
        <v>90</v>
      </c>
      <c r="B92" s="81">
        <v>42849</v>
      </c>
      <c r="C92" s="82" t="s">
        <v>72</v>
      </c>
      <c r="D92" s="83" t="s">
        <v>73</v>
      </c>
      <c r="E92" s="84">
        <v>13</v>
      </c>
      <c r="F92" s="80" t="s">
        <v>74</v>
      </c>
      <c r="G92" s="84">
        <v>22594</v>
      </c>
    </row>
    <row r="93" spans="1:7">
      <c r="A93" s="85">
        <v>91</v>
      </c>
      <c r="B93" s="86">
        <v>42849</v>
      </c>
      <c r="C93" s="87" t="s">
        <v>72</v>
      </c>
      <c r="D93" s="88" t="s">
        <v>73</v>
      </c>
      <c r="E93" s="89">
        <v>24</v>
      </c>
      <c r="F93" s="85" t="s">
        <v>74</v>
      </c>
      <c r="G93" s="89">
        <v>42888</v>
      </c>
    </row>
    <row r="94" spans="1:7">
      <c r="A94" s="80">
        <v>92</v>
      </c>
      <c r="B94" s="81">
        <v>42850</v>
      </c>
      <c r="C94" s="82" t="s">
        <v>113</v>
      </c>
      <c r="D94" s="83" t="s">
        <v>73</v>
      </c>
      <c r="E94" s="84">
        <v>1</v>
      </c>
      <c r="F94" s="80" t="s">
        <v>74</v>
      </c>
      <c r="G94" s="84">
        <v>3300</v>
      </c>
    </row>
    <row r="95" spans="1:7">
      <c r="A95" s="85">
        <v>93</v>
      </c>
      <c r="B95" s="86">
        <v>42850</v>
      </c>
      <c r="C95" s="87" t="s">
        <v>72</v>
      </c>
      <c r="D95" s="88" t="s">
        <v>73</v>
      </c>
      <c r="E95" s="89">
        <v>10</v>
      </c>
      <c r="F95" s="85" t="s">
        <v>74</v>
      </c>
      <c r="G95" s="89">
        <v>14300</v>
      </c>
    </row>
    <row r="96" spans="1:7">
      <c r="A96" s="80">
        <v>94</v>
      </c>
      <c r="B96" s="81">
        <v>42851</v>
      </c>
      <c r="C96" s="82" t="s">
        <v>72</v>
      </c>
      <c r="D96" s="83" t="s">
        <v>73</v>
      </c>
      <c r="E96" s="84">
        <v>6</v>
      </c>
      <c r="F96" s="80" t="s">
        <v>74</v>
      </c>
      <c r="G96" s="84">
        <v>67200</v>
      </c>
    </row>
    <row r="97" spans="1:7">
      <c r="A97" s="85">
        <v>95</v>
      </c>
      <c r="B97" s="86">
        <v>42857</v>
      </c>
      <c r="C97" s="87" t="s">
        <v>72</v>
      </c>
      <c r="D97" s="88" t="s">
        <v>73</v>
      </c>
      <c r="E97" s="89">
        <v>8</v>
      </c>
      <c r="F97" s="85" t="s">
        <v>74</v>
      </c>
      <c r="G97" s="89">
        <v>12296</v>
      </c>
    </row>
    <row r="98" spans="1:7">
      <c r="A98" s="80">
        <v>96</v>
      </c>
      <c r="B98" s="81">
        <v>42857</v>
      </c>
      <c r="C98" s="82" t="s">
        <v>72</v>
      </c>
      <c r="D98" s="83" t="s">
        <v>73</v>
      </c>
      <c r="E98" s="84">
        <v>24</v>
      </c>
      <c r="F98" s="80" t="s">
        <v>74</v>
      </c>
      <c r="G98" s="84">
        <v>34488</v>
      </c>
    </row>
    <row r="99" spans="1:7">
      <c r="A99" s="85">
        <v>97</v>
      </c>
      <c r="B99" s="86">
        <v>42857</v>
      </c>
      <c r="C99" s="87" t="s">
        <v>72</v>
      </c>
      <c r="D99" s="88" t="s">
        <v>73</v>
      </c>
      <c r="E99" s="89">
        <v>1</v>
      </c>
      <c r="F99" s="85" t="s">
        <v>74</v>
      </c>
      <c r="G99" s="89">
        <v>1400</v>
      </c>
    </row>
    <row r="100" spans="1:7">
      <c r="A100" s="80">
        <v>98</v>
      </c>
      <c r="B100" s="81">
        <v>42857</v>
      </c>
      <c r="C100" s="82" t="s">
        <v>72</v>
      </c>
      <c r="D100" s="83" t="s">
        <v>73</v>
      </c>
      <c r="E100" s="84">
        <v>13</v>
      </c>
      <c r="F100" s="80" t="s">
        <v>74</v>
      </c>
      <c r="G100" s="84">
        <v>24193</v>
      </c>
    </row>
    <row r="101" spans="1:7">
      <c r="A101" s="85">
        <v>99</v>
      </c>
      <c r="B101" s="86">
        <v>42859</v>
      </c>
      <c r="C101" s="87" t="s">
        <v>72</v>
      </c>
      <c r="D101" s="88" t="s">
        <v>73</v>
      </c>
      <c r="E101" s="89">
        <v>31</v>
      </c>
      <c r="F101" s="85" t="s">
        <v>74</v>
      </c>
      <c r="G101" s="89">
        <v>38688</v>
      </c>
    </row>
    <row r="102" spans="1:7">
      <c r="A102" s="80">
        <v>100</v>
      </c>
      <c r="B102" s="81">
        <v>42863</v>
      </c>
      <c r="C102" s="82" t="s">
        <v>72</v>
      </c>
      <c r="D102" s="83" t="s">
        <v>73</v>
      </c>
      <c r="E102" s="84">
        <v>3</v>
      </c>
      <c r="F102" s="80" t="s">
        <v>74</v>
      </c>
      <c r="G102" s="84">
        <v>5499</v>
      </c>
    </row>
    <row r="103" spans="1:7">
      <c r="A103" s="85">
        <v>101</v>
      </c>
      <c r="B103" s="86">
        <v>42863</v>
      </c>
      <c r="C103" s="87" t="s">
        <v>72</v>
      </c>
      <c r="D103" s="88" t="s">
        <v>73</v>
      </c>
      <c r="E103" s="89">
        <v>9</v>
      </c>
      <c r="F103" s="85" t="s">
        <v>74</v>
      </c>
      <c r="G103" s="89">
        <v>12897</v>
      </c>
    </row>
    <row r="104" spans="1:7">
      <c r="A104" s="80">
        <v>102</v>
      </c>
      <c r="B104" s="81">
        <v>42863</v>
      </c>
      <c r="C104" s="82" t="s">
        <v>72</v>
      </c>
      <c r="D104" s="83" t="s">
        <v>73</v>
      </c>
      <c r="E104" s="84">
        <v>14</v>
      </c>
      <c r="F104" s="80" t="s">
        <v>74</v>
      </c>
      <c r="G104" s="84">
        <v>14392</v>
      </c>
    </row>
    <row r="105" spans="1:7">
      <c r="A105" s="85">
        <v>103</v>
      </c>
      <c r="B105" s="86">
        <v>42864</v>
      </c>
      <c r="C105" s="87" t="s">
        <v>72</v>
      </c>
      <c r="D105" s="88" t="s">
        <v>73</v>
      </c>
      <c r="E105" s="89">
        <v>6</v>
      </c>
      <c r="F105" s="85" t="s">
        <v>74</v>
      </c>
      <c r="G105" s="89">
        <v>54096</v>
      </c>
    </row>
    <row r="106" spans="1:7">
      <c r="A106" s="80">
        <v>104</v>
      </c>
      <c r="B106" s="81">
        <v>42865</v>
      </c>
      <c r="C106" s="82" t="s">
        <v>72</v>
      </c>
      <c r="D106" s="83" t="s">
        <v>73</v>
      </c>
      <c r="E106" s="84">
        <v>2</v>
      </c>
      <c r="F106" s="80" t="s">
        <v>74</v>
      </c>
      <c r="G106" s="84">
        <v>6600</v>
      </c>
    </row>
    <row r="107" spans="1:7">
      <c r="A107" s="85">
        <v>105</v>
      </c>
      <c r="B107" s="86">
        <v>42867</v>
      </c>
      <c r="C107" s="87" t="s">
        <v>114</v>
      </c>
      <c r="D107" s="88" t="s">
        <v>76</v>
      </c>
      <c r="E107" s="89">
        <v>1</v>
      </c>
      <c r="F107" s="85" t="s">
        <v>75</v>
      </c>
      <c r="G107" s="89">
        <v>50000</v>
      </c>
    </row>
    <row r="108" spans="1:7">
      <c r="A108" s="80">
        <v>106</v>
      </c>
      <c r="B108" s="81">
        <v>42870</v>
      </c>
      <c r="C108" s="82" t="s">
        <v>72</v>
      </c>
      <c r="D108" s="83" t="s">
        <v>73</v>
      </c>
      <c r="E108" s="84">
        <v>4</v>
      </c>
      <c r="F108" s="80" t="s">
        <v>74</v>
      </c>
      <c r="G108" s="84">
        <v>4900</v>
      </c>
    </row>
    <row r="109" spans="1:7">
      <c r="A109" s="85">
        <v>107</v>
      </c>
      <c r="B109" s="86">
        <v>42870</v>
      </c>
      <c r="C109" s="87" t="s">
        <v>72</v>
      </c>
      <c r="D109" s="88" t="s">
        <v>73</v>
      </c>
      <c r="E109" s="89">
        <v>6</v>
      </c>
      <c r="F109" s="85" t="s">
        <v>74</v>
      </c>
      <c r="G109" s="89">
        <v>12900</v>
      </c>
    </row>
    <row r="110" spans="1:7">
      <c r="A110" s="80">
        <v>108</v>
      </c>
      <c r="B110" s="81">
        <v>42871</v>
      </c>
      <c r="C110" s="82" t="s">
        <v>72</v>
      </c>
      <c r="D110" s="83" t="s">
        <v>73</v>
      </c>
      <c r="E110" s="84">
        <v>2</v>
      </c>
      <c r="F110" s="80" t="s">
        <v>74</v>
      </c>
      <c r="G110" s="84">
        <v>13200</v>
      </c>
    </row>
    <row r="111" spans="1:7">
      <c r="A111" s="85">
        <v>109</v>
      </c>
      <c r="B111" s="86">
        <v>42871</v>
      </c>
      <c r="C111" s="87" t="s">
        <v>81</v>
      </c>
      <c r="D111" s="88" t="s">
        <v>76</v>
      </c>
      <c r="E111" s="89">
        <v>2</v>
      </c>
      <c r="F111" s="85" t="s">
        <v>75</v>
      </c>
      <c r="G111" s="89">
        <v>24000</v>
      </c>
    </row>
    <row r="112" spans="1:7">
      <c r="A112" s="80">
        <v>110</v>
      </c>
      <c r="B112" s="81">
        <v>42871</v>
      </c>
      <c r="C112" s="82" t="s">
        <v>81</v>
      </c>
      <c r="D112" s="83" t="s">
        <v>76</v>
      </c>
      <c r="E112" s="84">
        <v>1</v>
      </c>
      <c r="F112" s="80" t="s">
        <v>75</v>
      </c>
      <c r="G112" s="84">
        <v>36000</v>
      </c>
    </row>
    <row r="113" spans="1:7">
      <c r="A113" s="85">
        <v>111</v>
      </c>
      <c r="B113" s="86">
        <v>42871</v>
      </c>
      <c r="C113" s="87" t="s">
        <v>72</v>
      </c>
      <c r="D113" s="88" t="s">
        <v>73</v>
      </c>
      <c r="E113" s="89">
        <v>1</v>
      </c>
      <c r="F113" s="85" t="s">
        <v>74</v>
      </c>
      <c r="G113" s="89">
        <v>21000</v>
      </c>
    </row>
    <row r="114" spans="1:7">
      <c r="A114" s="80">
        <v>112</v>
      </c>
      <c r="B114" s="81">
        <v>42871</v>
      </c>
      <c r="C114" s="82" t="s">
        <v>72</v>
      </c>
      <c r="D114" s="83" t="s">
        <v>73</v>
      </c>
      <c r="E114" s="84">
        <v>4</v>
      </c>
      <c r="F114" s="80" t="s">
        <v>74</v>
      </c>
      <c r="G114" s="84">
        <v>6500</v>
      </c>
    </row>
    <row r="115" spans="1:7">
      <c r="A115" s="85">
        <v>113</v>
      </c>
      <c r="B115" s="86">
        <v>42872</v>
      </c>
      <c r="C115" s="87" t="s">
        <v>87</v>
      </c>
      <c r="D115" s="88" t="s">
        <v>82</v>
      </c>
      <c r="E115" s="89">
        <v>5</v>
      </c>
      <c r="F115" s="85" t="s">
        <v>75</v>
      </c>
      <c r="G115" s="89">
        <v>130000</v>
      </c>
    </row>
    <row r="116" spans="1:7">
      <c r="A116" s="80">
        <v>114</v>
      </c>
      <c r="B116" s="81">
        <v>42873</v>
      </c>
      <c r="C116" s="82" t="s">
        <v>116</v>
      </c>
      <c r="D116" s="83" t="s">
        <v>73</v>
      </c>
      <c r="E116" s="84">
        <v>1</v>
      </c>
      <c r="F116" s="80" t="s">
        <v>75</v>
      </c>
      <c r="G116" s="84">
        <v>30000</v>
      </c>
    </row>
    <row r="117" spans="1:7">
      <c r="A117" s="85">
        <v>115</v>
      </c>
      <c r="B117" s="86">
        <v>42873</v>
      </c>
      <c r="C117" s="87" t="s">
        <v>72</v>
      </c>
      <c r="D117" s="88" t="s">
        <v>73</v>
      </c>
      <c r="E117" s="89">
        <v>11</v>
      </c>
      <c r="F117" s="85" t="s">
        <v>74</v>
      </c>
      <c r="G117" s="89">
        <v>44099</v>
      </c>
    </row>
    <row r="118" spans="1:7">
      <c r="A118" s="80">
        <v>116</v>
      </c>
      <c r="B118" s="81">
        <v>42877</v>
      </c>
      <c r="C118" s="82" t="s">
        <v>72</v>
      </c>
      <c r="D118" s="83" t="s">
        <v>73</v>
      </c>
      <c r="E118" s="84">
        <v>17</v>
      </c>
      <c r="F118" s="80" t="s">
        <v>74</v>
      </c>
      <c r="G118" s="84">
        <v>102289</v>
      </c>
    </row>
    <row r="119" spans="1:7">
      <c r="A119" s="85">
        <v>117</v>
      </c>
      <c r="B119" s="86">
        <v>42877</v>
      </c>
      <c r="C119" s="87" t="s">
        <v>72</v>
      </c>
      <c r="D119" s="88" t="s">
        <v>73</v>
      </c>
      <c r="E119" s="89">
        <v>12</v>
      </c>
      <c r="F119" s="85" t="s">
        <v>74</v>
      </c>
      <c r="G119" s="89">
        <v>12792</v>
      </c>
    </row>
    <row r="120" spans="1:7">
      <c r="A120" s="80">
        <v>118</v>
      </c>
      <c r="B120" s="81">
        <v>42877</v>
      </c>
      <c r="C120" s="82" t="s">
        <v>72</v>
      </c>
      <c r="D120" s="83" t="s">
        <v>73</v>
      </c>
      <c r="E120" s="84">
        <v>21</v>
      </c>
      <c r="F120" s="80" t="s">
        <v>74</v>
      </c>
      <c r="G120" s="84">
        <v>61593</v>
      </c>
    </row>
    <row r="121" spans="1:7">
      <c r="A121" s="85">
        <v>119</v>
      </c>
      <c r="B121" s="86">
        <v>42877</v>
      </c>
      <c r="C121" s="87" t="s">
        <v>72</v>
      </c>
      <c r="D121" s="88" t="s">
        <v>73</v>
      </c>
      <c r="E121" s="89">
        <v>11</v>
      </c>
      <c r="F121" s="85" t="s">
        <v>74</v>
      </c>
      <c r="G121" s="89">
        <v>16291</v>
      </c>
    </row>
    <row r="122" spans="1:7">
      <c r="A122" s="80">
        <v>120</v>
      </c>
      <c r="B122" s="81">
        <v>42878</v>
      </c>
      <c r="C122" s="82" t="s">
        <v>72</v>
      </c>
      <c r="D122" s="83" t="s">
        <v>73</v>
      </c>
      <c r="E122" s="84">
        <v>14</v>
      </c>
      <c r="F122" s="80" t="s">
        <v>74</v>
      </c>
      <c r="G122" s="84">
        <v>21700</v>
      </c>
    </row>
    <row r="123" spans="1:7">
      <c r="A123" s="85">
        <v>121</v>
      </c>
      <c r="B123" s="86">
        <v>42878</v>
      </c>
      <c r="C123" s="87" t="s">
        <v>72</v>
      </c>
      <c r="D123" s="88" t="s">
        <v>73</v>
      </c>
      <c r="E123" s="89">
        <v>3</v>
      </c>
      <c r="F123" s="85" t="s">
        <v>74</v>
      </c>
      <c r="G123" s="89">
        <v>7800</v>
      </c>
    </row>
    <row r="124" spans="1:7">
      <c r="A124" s="80">
        <v>122</v>
      </c>
      <c r="B124" s="81">
        <v>42878</v>
      </c>
      <c r="C124" s="82" t="s">
        <v>72</v>
      </c>
      <c r="D124" s="83" t="s">
        <v>73</v>
      </c>
      <c r="E124" s="84">
        <v>24</v>
      </c>
      <c r="F124" s="80" t="s">
        <v>74</v>
      </c>
      <c r="G124" s="84">
        <v>43200</v>
      </c>
    </row>
    <row r="125" spans="1:7">
      <c r="A125" s="85">
        <v>123</v>
      </c>
      <c r="B125" s="86">
        <v>42882</v>
      </c>
      <c r="C125" s="87" t="s">
        <v>80</v>
      </c>
      <c r="D125" s="88" t="s">
        <v>73</v>
      </c>
      <c r="E125" s="89">
        <v>6</v>
      </c>
      <c r="F125" s="85" t="s">
        <v>75</v>
      </c>
      <c r="G125" s="89">
        <v>144000</v>
      </c>
    </row>
    <row r="126" spans="1:7">
      <c r="A126" s="80">
        <v>124</v>
      </c>
      <c r="B126" s="81">
        <v>42882</v>
      </c>
      <c r="C126" s="82" t="s">
        <v>80</v>
      </c>
      <c r="D126" s="83" t="s">
        <v>73</v>
      </c>
      <c r="E126" s="84">
        <v>6</v>
      </c>
      <c r="F126" s="80" t="s">
        <v>75</v>
      </c>
      <c r="G126" s="84">
        <v>144000</v>
      </c>
    </row>
    <row r="127" spans="1:7">
      <c r="A127" s="85">
        <v>125</v>
      </c>
      <c r="B127" s="86">
        <v>42884</v>
      </c>
      <c r="C127" s="87" t="s">
        <v>72</v>
      </c>
      <c r="D127" s="88" t="s">
        <v>73</v>
      </c>
      <c r="E127" s="89">
        <v>2</v>
      </c>
      <c r="F127" s="85" t="s">
        <v>74</v>
      </c>
      <c r="G127" s="89">
        <v>50000</v>
      </c>
    </row>
    <row r="128" spans="1:7">
      <c r="A128" s="80">
        <v>126</v>
      </c>
      <c r="B128" s="81">
        <v>42884</v>
      </c>
      <c r="C128" s="82" t="s">
        <v>72</v>
      </c>
      <c r="D128" s="83" t="s">
        <v>73</v>
      </c>
      <c r="E128" s="84">
        <v>1</v>
      </c>
      <c r="F128" s="80" t="s">
        <v>74</v>
      </c>
      <c r="G128" s="84">
        <v>3300</v>
      </c>
    </row>
    <row r="129" spans="1:7">
      <c r="A129" s="85">
        <v>127</v>
      </c>
      <c r="B129" s="86">
        <v>42884</v>
      </c>
      <c r="C129" s="87" t="s">
        <v>72</v>
      </c>
      <c r="D129" s="88" t="s">
        <v>73</v>
      </c>
      <c r="E129" s="89">
        <v>11</v>
      </c>
      <c r="F129" s="85" t="s">
        <v>74</v>
      </c>
      <c r="G129" s="89">
        <v>12793</v>
      </c>
    </row>
    <row r="130" spans="1:7">
      <c r="A130" s="80">
        <v>128</v>
      </c>
      <c r="B130" s="81">
        <v>42885</v>
      </c>
      <c r="C130" s="82" t="s">
        <v>72</v>
      </c>
      <c r="D130" s="83" t="s">
        <v>73</v>
      </c>
      <c r="E130" s="84">
        <v>6</v>
      </c>
      <c r="F130" s="80" t="s">
        <v>74</v>
      </c>
      <c r="G130" s="84">
        <v>13800</v>
      </c>
    </row>
    <row r="131" spans="1:7">
      <c r="A131" s="85">
        <v>129</v>
      </c>
      <c r="B131" s="86">
        <v>42886</v>
      </c>
      <c r="C131" s="87" t="s">
        <v>78</v>
      </c>
      <c r="D131" s="88" t="s">
        <v>76</v>
      </c>
      <c r="E131" s="89">
        <v>1</v>
      </c>
      <c r="F131" s="85" t="s">
        <v>75</v>
      </c>
      <c r="G131" s="89">
        <v>12000</v>
      </c>
    </row>
    <row r="132" spans="1:7">
      <c r="A132" s="80">
        <v>130</v>
      </c>
      <c r="B132" s="81">
        <v>42886</v>
      </c>
      <c r="C132" s="82" t="s">
        <v>117</v>
      </c>
      <c r="D132" s="83" t="s">
        <v>73</v>
      </c>
      <c r="E132" s="84">
        <v>16</v>
      </c>
      <c r="F132" s="80" t="s">
        <v>74</v>
      </c>
      <c r="G132" s="84">
        <v>144000</v>
      </c>
    </row>
    <row r="133" spans="1:7">
      <c r="A133" s="85">
        <v>131</v>
      </c>
      <c r="B133" s="86">
        <v>42891</v>
      </c>
      <c r="C133" s="87" t="s">
        <v>72</v>
      </c>
      <c r="D133" s="88" t="s">
        <v>73</v>
      </c>
      <c r="E133" s="89">
        <v>6</v>
      </c>
      <c r="F133" s="85" t="s">
        <v>74</v>
      </c>
      <c r="G133" s="89">
        <v>8400</v>
      </c>
    </row>
    <row r="134" spans="1:7">
      <c r="A134" s="80">
        <v>132</v>
      </c>
      <c r="B134" s="81">
        <v>42891</v>
      </c>
      <c r="C134" s="82" t="s">
        <v>72</v>
      </c>
      <c r="D134" s="83" t="s">
        <v>73</v>
      </c>
      <c r="E134" s="84">
        <v>7</v>
      </c>
      <c r="F134" s="80" t="s">
        <v>74</v>
      </c>
      <c r="G134" s="84">
        <v>13097</v>
      </c>
    </row>
    <row r="135" spans="1:7">
      <c r="A135" s="85">
        <v>133</v>
      </c>
      <c r="B135" s="86">
        <v>42891</v>
      </c>
      <c r="C135" s="87" t="s">
        <v>72</v>
      </c>
      <c r="D135" s="88" t="s">
        <v>73</v>
      </c>
      <c r="E135" s="89">
        <v>33</v>
      </c>
      <c r="F135" s="85" t="s">
        <v>74</v>
      </c>
      <c r="G135" s="89">
        <v>55176</v>
      </c>
    </row>
    <row r="136" spans="1:7">
      <c r="A136" s="80">
        <v>134</v>
      </c>
      <c r="B136" s="81">
        <v>42891</v>
      </c>
      <c r="C136" s="82" t="s">
        <v>72</v>
      </c>
      <c r="D136" s="83" t="s">
        <v>73</v>
      </c>
      <c r="E136" s="84">
        <v>23</v>
      </c>
      <c r="F136" s="80" t="s">
        <v>74</v>
      </c>
      <c r="G136" s="84">
        <v>34500</v>
      </c>
    </row>
    <row r="137" spans="1:7">
      <c r="A137" s="85">
        <v>135</v>
      </c>
      <c r="B137" s="86">
        <v>42893</v>
      </c>
      <c r="C137" s="87" t="s">
        <v>72</v>
      </c>
      <c r="D137" s="88" t="s">
        <v>73</v>
      </c>
      <c r="E137" s="89">
        <v>11</v>
      </c>
      <c r="F137" s="85" t="s">
        <v>74</v>
      </c>
      <c r="G137" s="89">
        <v>15092</v>
      </c>
    </row>
    <row r="138" spans="1:7">
      <c r="A138" s="80">
        <v>136</v>
      </c>
      <c r="B138" s="81">
        <v>42893</v>
      </c>
      <c r="C138" s="82" t="s">
        <v>72</v>
      </c>
      <c r="D138" s="83" t="s">
        <v>73</v>
      </c>
      <c r="E138" s="84">
        <v>21</v>
      </c>
      <c r="F138" s="80" t="s">
        <v>74</v>
      </c>
      <c r="G138" s="84">
        <v>43680</v>
      </c>
    </row>
    <row r="139" spans="1:7">
      <c r="A139" s="85">
        <v>137</v>
      </c>
      <c r="B139" s="86">
        <v>42898</v>
      </c>
      <c r="C139" s="87" t="s">
        <v>72</v>
      </c>
      <c r="D139" s="88" t="s">
        <v>73</v>
      </c>
      <c r="E139" s="89">
        <v>25</v>
      </c>
      <c r="F139" s="85" t="s">
        <v>74</v>
      </c>
      <c r="G139" s="89">
        <v>157100</v>
      </c>
    </row>
    <row r="140" spans="1:7">
      <c r="A140" s="80">
        <v>138</v>
      </c>
      <c r="B140" s="81">
        <v>42899</v>
      </c>
      <c r="C140" s="82" t="s">
        <v>72</v>
      </c>
      <c r="D140" s="83" t="s">
        <v>76</v>
      </c>
      <c r="E140" s="84">
        <v>9</v>
      </c>
      <c r="F140" s="80" t="s">
        <v>74</v>
      </c>
      <c r="G140" s="84">
        <v>13995</v>
      </c>
    </row>
    <row r="141" spans="1:7">
      <c r="A141" s="85">
        <v>139</v>
      </c>
      <c r="B141" s="86">
        <v>42899</v>
      </c>
      <c r="C141" s="87" t="s">
        <v>72</v>
      </c>
      <c r="D141" s="88" t="s">
        <v>76</v>
      </c>
      <c r="E141" s="89">
        <v>4</v>
      </c>
      <c r="F141" s="85" t="s">
        <v>74</v>
      </c>
      <c r="G141" s="89">
        <v>7100</v>
      </c>
    </row>
    <row r="142" spans="1:7">
      <c r="A142" s="80">
        <v>140</v>
      </c>
      <c r="B142" s="81">
        <v>42900</v>
      </c>
      <c r="C142" s="82" t="s">
        <v>72</v>
      </c>
      <c r="D142" s="83" t="s">
        <v>73</v>
      </c>
      <c r="E142" s="84">
        <v>10</v>
      </c>
      <c r="F142" s="80" t="s">
        <v>74</v>
      </c>
      <c r="G142" s="84">
        <v>18200</v>
      </c>
    </row>
    <row r="143" spans="1:7">
      <c r="A143" s="85">
        <v>141</v>
      </c>
      <c r="B143" s="86">
        <v>42902</v>
      </c>
      <c r="C143" s="87" t="s">
        <v>80</v>
      </c>
      <c r="D143" s="88" t="s">
        <v>73</v>
      </c>
      <c r="E143" s="89">
        <v>5</v>
      </c>
      <c r="F143" s="85" t="s">
        <v>75</v>
      </c>
      <c r="G143" s="89">
        <v>65000</v>
      </c>
    </row>
    <row r="144" spans="1:7">
      <c r="A144" s="80">
        <v>142</v>
      </c>
      <c r="B144" s="81">
        <v>42902</v>
      </c>
      <c r="C144" s="82" t="s">
        <v>80</v>
      </c>
      <c r="D144" s="83" t="s">
        <v>73</v>
      </c>
      <c r="E144" s="84">
        <v>3</v>
      </c>
      <c r="F144" s="80" t="s">
        <v>75</v>
      </c>
      <c r="G144" s="84">
        <v>42000</v>
      </c>
    </row>
    <row r="145" spans="1:7">
      <c r="A145" s="85">
        <v>143</v>
      </c>
      <c r="B145" s="86">
        <v>42905</v>
      </c>
      <c r="C145" s="87" t="s">
        <v>72</v>
      </c>
      <c r="D145" s="88" t="s">
        <v>73</v>
      </c>
      <c r="E145" s="89">
        <v>6</v>
      </c>
      <c r="F145" s="85" t="s">
        <v>74</v>
      </c>
      <c r="G145" s="89">
        <v>18000</v>
      </c>
    </row>
    <row r="146" spans="1:7">
      <c r="A146" s="80">
        <v>144</v>
      </c>
      <c r="B146" s="81">
        <v>42905</v>
      </c>
      <c r="C146" s="82" t="s">
        <v>72</v>
      </c>
      <c r="D146" s="83" t="s">
        <v>73</v>
      </c>
      <c r="E146" s="84">
        <v>3</v>
      </c>
      <c r="F146" s="80" t="s">
        <v>74</v>
      </c>
      <c r="G146" s="84">
        <v>6000</v>
      </c>
    </row>
    <row r="147" spans="1:7">
      <c r="A147" s="85">
        <v>145</v>
      </c>
      <c r="B147" s="86">
        <v>42905</v>
      </c>
      <c r="C147" s="87" t="s">
        <v>72</v>
      </c>
      <c r="D147" s="88" t="s">
        <v>73</v>
      </c>
      <c r="E147" s="89">
        <v>7</v>
      </c>
      <c r="F147" s="85" t="s">
        <v>74</v>
      </c>
      <c r="G147" s="89">
        <v>9695</v>
      </c>
    </row>
    <row r="148" spans="1:7">
      <c r="A148" s="80">
        <v>146</v>
      </c>
      <c r="B148" s="81">
        <v>42906</v>
      </c>
      <c r="C148" s="82" t="s">
        <v>72</v>
      </c>
      <c r="D148" s="83" t="s">
        <v>73</v>
      </c>
      <c r="E148" s="84">
        <v>3</v>
      </c>
      <c r="F148" s="80" t="s">
        <v>74</v>
      </c>
      <c r="G148" s="84">
        <v>56799</v>
      </c>
    </row>
    <row r="149" spans="1:7">
      <c r="A149" s="85">
        <v>147</v>
      </c>
      <c r="B149" s="86">
        <v>42906</v>
      </c>
      <c r="C149" s="87" t="s">
        <v>72</v>
      </c>
      <c r="D149" s="88" t="s">
        <v>73</v>
      </c>
      <c r="E149" s="89">
        <v>4</v>
      </c>
      <c r="F149" s="85" t="s">
        <v>74</v>
      </c>
      <c r="G149" s="89">
        <v>6200</v>
      </c>
    </row>
    <row r="150" spans="1:7">
      <c r="A150" s="80">
        <v>148</v>
      </c>
      <c r="B150" s="81">
        <v>42907</v>
      </c>
      <c r="C150" s="82" t="s">
        <v>72</v>
      </c>
      <c r="D150" s="83" t="s">
        <v>73</v>
      </c>
      <c r="E150" s="84">
        <v>15</v>
      </c>
      <c r="F150" s="80" t="s">
        <v>74</v>
      </c>
      <c r="G150" s="84">
        <v>27900</v>
      </c>
    </row>
    <row r="151" spans="1:7">
      <c r="A151" s="85">
        <v>149</v>
      </c>
      <c r="B151" s="86">
        <v>42907</v>
      </c>
      <c r="C151" s="87" t="s">
        <v>72</v>
      </c>
      <c r="D151" s="88" t="s">
        <v>73</v>
      </c>
      <c r="E151" s="89">
        <v>10</v>
      </c>
      <c r="F151" s="85" t="s">
        <v>74</v>
      </c>
      <c r="G151" s="89">
        <v>64300</v>
      </c>
    </row>
    <row r="152" spans="1:7">
      <c r="A152" s="80">
        <v>150</v>
      </c>
      <c r="B152" s="81">
        <v>42908</v>
      </c>
      <c r="C152" s="82" t="s">
        <v>72</v>
      </c>
      <c r="D152" s="83" t="s">
        <v>73</v>
      </c>
      <c r="E152" s="84">
        <v>13</v>
      </c>
      <c r="F152" s="80" t="s">
        <v>74</v>
      </c>
      <c r="G152" s="84">
        <v>27690</v>
      </c>
    </row>
    <row r="153" spans="1:7">
      <c r="A153" s="85">
        <v>151</v>
      </c>
      <c r="B153" s="86">
        <v>42909</v>
      </c>
      <c r="C153" s="87" t="s">
        <v>72</v>
      </c>
      <c r="D153" s="88" t="s">
        <v>73</v>
      </c>
      <c r="E153" s="89">
        <v>24</v>
      </c>
      <c r="F153" s="85" t="s">
        <v>74</v>
      </c>
      <c r="G153" s="89">
        <v>78192</v>
      </c>
    </row>
    <row r="154" spans="1:7">
      <c r="A154" s="80">
        <v>152</v>
      </c>
      <c r="B154" s="81">
        <v>42912</v>
      </c>
      <c r="C154" s="82" t="s">
        <v>72</v>
      </c>
      <c r="D154" s="83" t="s">
        <v>73</v>
      </c>
      <c r="E154" s="84">
        <v>4</v>
      </c>
      <c r="F154" s="80" t="s">
        <v>74</v>
      </c>
      <c r="G154" s="84">
        <v>97000</v>
      </c>
    </row>
    <row r="155" spans="1:7">
      <c r="A155" s="85">
        <v>153</v>
      </c>
      <c r="B155" s="86">
        <v>42912</v>
      </c>
      <c r="C155" s="87" t="s">
        <v>72</v>
      </c>
      <c r="D155" s="88" t="s">
        <v>73</v>
      </c>
      <c r="E155" s="89">
        <v>13</v>
      </c>
      <c r="F155" s="85" t="s">
        <v>74</v>
      </c>
      <c r="G155" s="89">
        <v>86294</v>
      </c>
    </row>
    <row r="156" spans="1:7">
      <c r="A156" s="80">
        <v>154</v>
      </c>
      <c r="B156" s="81">
        <v>42919</v>
      </c>
      <c r="C156" s="82" t="s">
        <v>72</v>
      </c>
      <c r="D156" s="83" t="s">
        <v>73</v>
      </c>
      <c r="E156" s="84">
        <v>3</v>
      </c>
      <c r="F156" s="80" t="s">
        <v>74</v>
      </c>
      <c r="G156" s="84">
        <v>7200</v>
      </c>
    </row>
    <row r="157" spans="1:7">
      <c r="A157" s="85">
        <v>155</v>
      </c>
      <c r="B157" s="86">
        <v>42919</v>
      </c>
      <c r="C157" s="87" t="s">
        <v>72</v>
      </c>
      <c r="D157" s="88" t="s">
        <v>73</v>
      </c>
      <c r="E157" s="89">
        <v>17</v>
      </c>
      <c r="F157" s="85" t="s">
        <v>74</v>
      </c>
      <c r="G157" s="89">
        <v>30090</v>
      </c>
    </row>
    <row r="158" spans="1:7">
      <c r="A158" s="80">
        <v>156</v>
      </c>
      <c r="B158" s="81">
        <v>42919</v>
      </c>
      <c r="C158" s="82" t="s">
        <v>72</v>
      </c>
      <c r="D158" s="83" t="s">
        <v>73</v>
      </c>
      <c r="E158" s="84">
        <v>9</v>
      </c>
      <c r="F158" s="80" t="s">
        <v>74</v>
      </c>
      <c r="G158" s="84">
        <v>10800</v>
      </c>
    </row>
    <row r="159" spans="1:7">
      <c r="A159" s="85">
        <v>157</v>
      </c>
      <c r="B159" s="86">
        <v>42920</v>
      </c>
      <c r="C159" s="87" t="s">
        <v>72</v>
      </c>
      <c r="D159" s="88" t="s">
        <v>73</v>
      </c>
      <c r="E159" s="89">
        <v>11</v>
      </c>
      <c r="F159" s="85" t="s">
        <v>74</v>
      </c>
      <c r="G159" s="89">
        <v>15092</v>
      </c>
    </row>
    <row r="160" spans="1:7">
      <c r="A160" s="80">
        <v>158</v>
      </c>
      <c r="B160" s="81">
        <v>42921</v>
      </c>
      <c r="C160" s="82" t="s">
        <v>72</v>
      </c>
      <c r="D160" s="83" t="s">
        <v>73</v>
      </c>
      <c r="E160" s="84">
        <v>4</v>
      </c>
      <c r="F160" s="80" t="s">
        <v>74</v>
      </c>
      <c r="G160" s="84">
        <v>5900</v>
      </c>
    </row>
    <row r="161" spans="1:7">
      <c r="A161" s="85">
        <v>159</v>
      </c>
      <c r="B161" s="86">
        <v>42921</v>
      </c>
      <c r="C161" s="87" t="s">
        <v>72</v>
      </c>
      <c r="D161" s="88" t="s">
        <v>73</v>
      </c>
      <c r="E161" s="89">
        <v>1</v>
      </c>
      <c r="F161" s="85" t="s">
        <v>74</v>
      </c>
      <c r="G161" s="89">
        <v>2500</v>
      </c>
    </row>
    <row r="162" spans="1:7">
      <c r="A162" s="80">
        <v>160</v>
      </c>
      <c r="B162" s="81">
        <v>42927</v>
      </c>
      <c r="C162" s="82" t="s">
        <v>72</v>
      </c>
      <c r="D162" s="83" t="s">
        <v>73</v>
      </c>
      <c r="E162" s="84">
        <v>13</v>
      </c>
      <c r="F162" s="80" t="s">
        <v>74</v>
      </c>
      <c r="G162" s="84">
        <v>78390</v>
      </c>
    </row>
    <row r="163" spans="1:7">
      <c r="A163" s="85">
        <v>161</v>
      </c>
      <c r="B163" s="86">
        <v>42927</v>
      </c>
      <c r="C163" s="87" t="s">
        <v>72</v>
      </c>
      <c r="D163" s="88" t="s">
        <v>73</v>
      </c>
      <c r="E163" s="89">
        <v>6</v>
      </c>
      <c r="F163" s="85" t="s">
        <v>74</v>
      </c>
      <c r="G163" s="89">
        <v>7296</v>
      </c>
    </row>
    <row r="164" spans="1:7">
      <c r="A164" s="80">
        <v>162</v>
      </c>
      <c r="B164" s="81">
        <v>42928</v>
      </c>
      <c r="C164" s="82" t="s">
        <v>72</v>
      </c>
      <c r="D164" s="83" t="s">
        <v>73</v>
      </c>
      <c r="E164" s="84">
        <v>15</v>
      </c>
      <c r="F164" s="80" t="s">
        <v>74</v>
      </c>
      <c r="G164" s="84">
        <v>27300</v>
      </c>
    </row>
    <row r="165" spans="1:7">
      <c r="A165" s="85">
        <v>163</v>
      </c>
      <c r="B165" s="86">
        <v>42928</v>
      </c>
      <c r="C165" s="87" t="s">
        <v>72</v>
      </c>
      <c r="D165" s="88" t="s">
        <v>73</v>
      </c>
      <c r="E165" s="89">
        <v>29</v>
      </c>
      <c r="F165" s="85" t="s">
        <v>74</v>
      </c>
      <c r="G165" s="89">
        <v>55187</v>
      </c>
    </row>
    <row r="166" spans="1:7">
      <c r="A166" s="80">
        <v>164</v>
      </c>
      <c r="B166" s="81">
        <v>42933</v>
      </c>
      <c r="C166" s="82" t="s">
        <v>72</v>
      </c>
      <c r="D166" s="83" t="s">
        <v>73</v>
      </c>
      <c r="E166" s="84">
        <v>1</v>
      </c>
      <c r="F166" s="80" t="s">
        <v>74</v>
      </c>
      <c r="G166" s="84">
        <v>25000</v>
      </c>
    </row>
    <row r="167" spans="1:7">
      <c r="A167" s="85">
        <v>165</v>
      </c>
      <c r="B167" s="86">
        <v>42933</v>
      </c>
      <c r="C167" s="87" t="s">
        <v>72</v>
      </c>
      <c r="D167" s="88" t="s">
        <v>73</v>
      </c>
      <c r="E167" s="89">
        <v>2</v>
      </c>
      <c r="F167" s="85" t="s">
        <v>74</v>
      </c>
      <c r="G167" s="89">
        <v>3100</v>
      </c>
    </row>
    <row r="168" spans="1:7">
      <c r="A168" s="80">
        <v>166</v>
      </c>
      <c r="B168" s="81">
        <v>42934</v>
      </c>
      <c r="C168" s="82" t="s">
        <v>72</v>
      </c>
      <c r="D168" s="83" t="s">
        <v>73</v>
      </c>
      <c r="E168" s="84">
        <v>2</v>
      </c>
      <c r="F168" s="80" t="s">
        <v>74</v>
      </c>
      <c r="G168" s="84">
        <v>7400</v>
      </c>
    </row>
    <row r="169" spans="1:7">
      <c r="A169" s="85">
        <v>167</v>
      </c>
      <c r="B169" s="86">
        <v>42934</v>
      </c>
      <c r="C169" s="87" t="s">
        <v>72</v>
      </c>
      <c r="D169" s="88" t="s">
        <v>73</v>
      </c>
      <c r="E169" s="89">
        <v>6</v>
      </c>
      <c r="F169" s="85" t="s">
        <v>74</v>
      </c>
      <c r="G169" s="89">
        <v>6696</v>
      </c>
    </row>
    <row r="170" spans="1:7">
      <c r="A170" s="80">
        <v>168</v>
      </c>
      <c r="B170" s="81">
        <v>42937</v>
      </c>
      <c r="C170" s="82" t="s">
        <v>72</v>
      </c>
      <c r="D170" s="83" t="s">
        <v>73</v>
      </c>
      <c r="E170" s="84">
        <v>2</v>
      </c>
      <c r="F170" s="80" t="s">
        <v>74</v>
      </c>
      <c r="G170" s="84">
        <v>50000</v>
      </c>
    </row>
    <row r="171" spans="1:7">
      <c r="A171" s="85">
        <v>169</v>
      </c>
      <c r="B171" s="86">
        <v>42940</v>
      </c>
      <c r="C171" s="87" t="s">
        <v>72</v>
      </c>
      <c r="D171" s="88" t="s">
        <v>73</v>
      </c>
      <c r="E171" s="89">
        <v>2</v>
      </c>
      <c r="F171" s="85" t="s">
        <v>74</v>
      </c>
      <c r="G171" s="89">
        <v>42000</v>
      </c>
    </row>
    <row r="172" spans="1:7">
      <c r="A172" s="80">
        <v>170</v>
      </c>
      <c r="B172" s="81">
        <v>42940</v>
      </c>
      <c r="C172" s="82" t="s">
        <v>72</v>
      </c>
      <c r="D172" s="83" t="s">
        <v>73</v>
      </c>
      <c r="E172" s="84">
        <v>10</v>
      </c>
      <c r="F172" s="80" t="s">
        <v>74</v>
      </c>
      <c r="G172" s="84">
        <v>13400</v>
      </c>
    </row>
    <row r="173" spans="1:7">
      <c r="A173" s="85">
        <v>171</v>
      </c>
      <c r="B173" s="86">
        <v>42940</v>
      </c>
      <c r="C173" s="87" t="s">
        <v>72</v>
      </c>
      <c r="D173" s="88" t="s">
        <v>73</v>
      </c>
      <c r="E173" s="89">
        <v>2</v>
      </c>
      <c r="F173" s="85" t="s">
        <v>74</v>
      </c>
      <c r="G173" s="89">
        <v>9000</v>
      </c>
    </row>
    <row r="174" spans="1:7">
      <c r="A174" s="80">
        <v>172</v>
      </c>
      <c r="B174" s="81">
        <v>42941</v>
      </c>
      <c r="C174" s="82" t="s">
        <v>72</v>
      </c>
      <c r="D174" s="83" t="s">
        <v>73</v>
      </c>
      <c r="E174" s="84">
        <v>4</v>
      </c>
      <c r="F174" s="80" t="s">
        <v>74</v>
      </c>
      <c r="G174" s="84">
        <v>4900</v>
      </c>
    </row>
    <row r="175" spans="1:7">
      <c r="A175" s="85">
        <v>173</v>
      </c>
      <c r="B175" s="86">
        <v>42941</v>
      </c>
      <c r="C175" s="87" t="s">
        <v>72</v>
      </c>
      <c r="D175" s="88" t="s">
        <v>73</v>
      </c>
      <c r="E175" s="89">
        <v>10</v>
      </c>
      <c r="F175" s="85" t="s">
        <v>74</v>
      </c>
      <c r="G175" s="89">
        <v>24300</v>
      </c>
    </row>
    <row r="176" spans="1:7">
      <c r="A176" s="80">
        <v>174</v>
      </c>
      <c r="B176" s="81">
        <v>42942</v>
      </c>
      <c r="C176" s="82" t="s">
        <v>72</v>
      </c>
      <c r="D176" s="83" t="s">
        <v>73</v>
      </c>
      <c r="E176" s="84">
        <v>1</v>
      </c>
      <c r="F176" s="80" t="s">
        <v>74</v>
      </c>
      <c r="G176" s="84">
        <v>1500</v>
      </c>
    </row>
    <row r="177" spans="1:7">
      <c r="A177" s="85">
        <v>175</v>
      </c>
      <c r="B177" s="86">
        <v>42942</v>
      </c>
      <c r="C177" s="87" t="s">
        <v>72</v>
      </c>
      <c r="D177" s="88" t="s">
        <v>73</v>
      </c>
      <c r="E177" s="89">
        <v>12</v>
      </c>
      <c r="F177" s="85" t="s">
        <v>74</v>
      </c>
      <c r="G177" s="89">
        <v>16296</v>
      </c>
    </row>
    <row r="178" spans="1:7">
      <c r="A178" s="80">
        <v>176</v>
      </c>
      <c r="B178" s="81">
        <v>42947</v>
      </c>
      <c r="C178" s="82" t="s">
        <v>72</v>
      </c>
      <c r="D178" s="83" t="s">
        <v>73</v>
      </c>
      <c r="E178" s="84">
        <v>2</v>
      </c>
      <c r="F178" s="80" t="s">
        <v>74</v>
      </c>
      <c r="G178" s="84">
        <v>6600</v>
      </c>
    </row>
    <row r="179" spans="1:7">
      <c r="A179" s="85">
        <v>177</v>
      </c>
      <c r="B179" s="86">
        <v>42949</v>
      </c>
      <c r="C179" s="87" t="s">
        <v>93</v>
      </c>
      <c r="D179" s="88" t="s">
        <v>73</v>
      </c>
      <c r="E179" s="89">
        <v>5</v>
      </c>
      <c r="F179" s="85" t="s">
        <v>95</v>
      </c>
      <c r="G179" s="89">
        <v>15000</v>
      </c>
    </row>
    <row r="180" spans="1:7">
      <c r="A180" s="80">
        <v>178</v>
      </c>
      <c r="B180" s="81">
        <v>42949</v>
      </c>
      <c r="C180" s="82" t="s">
        <v>93</v>
      </c>
      <c r="D180" s="83" t="s">
        <v>73</v>
      </c>
      <c r="E180" s="84">
        <v>3</v>
      </c>
      <c r="F180" s="80" t="s">
        <v>75</v>
      </c>
      <c r="G180" s="84">
        <v>20700</v>
      </c>
    </row>
    <row r="181" spans="1:7">
      <c r="A181" s="85">
        <v>179</v>
      </c>
      <c r="B181" s="86">
        <v>42949</v>
      </c>
      <c r="C181" s="87" t="s">
        <v>72</v>
      </c>
      <c r="D181" s="88" t="s">
        <v>73</v>
      </c>
      <c r="E181" s="89">
        <v>20</v>
      </c>
      <c r="F181" s="85" t="s">
        <v>74</v>
      </c>
      <c r="G181" s="89">
        <v>28300</v>
      </c>
    </row>
    <row r="182" spans="1:7">
      <c r="A182" s="80">
        <v>180</v>
      </c>
      <c r="B182" s="81">
        <v>42949</v>
      </c>
      <c r="C182" s="82" t="s">
        <v>72</v>
      </c>
      <c r="D182" s="83" t="s">
        <v>73</v>
      </c>
      <c r="E182" s="84">
        <v>18</v>
      </c>
      <c r="F182" s="80" t="s">
        <v>74</v>
      </c>
      <c r="G182" s="84">
        <v>36396</v>
      </c>
    </row>
    <row r="183" spans="1:7">
      <c r="A183" s="85">
        <v>181</v>
      </c>
      <c r="B183" s="86">
        <v>42949</v>
      </c>
      <c r="C183" s="87" t="s">
        <v>72</v>
      </c>
      <c r="D183" s="88" t="s">
        <v>73</v>
      </c>
      <c r="E183" s="89">
        <v>28</v>
      </c>
      <c r="F183" s="85" t="s">
        <v>74</v>
      </c>
      <c r="G183" s="89">
        <v>57988</v>
      </c>
    </row>
    <row r="184" spans="1:7">
      <c r="A184" s="80">
        <v>182</v>
      </c>
      <c r="B184" s="81">
        <v>42954</v>
      </c>
      <c r="C184" s="82" t="s">
        <v>72</v>
      </c>
      <c r="D184" s="83" t="s">
        <v>73</v>
      </c>
      <c r="E184" s="84">
        <v>21</v>
      </c>
      <c r="F184" s="80" t="s">
        <v>74</v>
      </c>
      <c r="G184" s="84">
        <v>38787</v>
      </c>
    </row>
    <row r="185" spans="1:7">
      <c r="A185" s="85">
        <v>183</v>
      </c>
      <c r="B185" s="86">
        <v>42954</v>
      </c>
      <c r="C185" s="87" t="s">
        <v>72</v>
      </c>
      <c r="D185" s="88" t="s">
        <v>73</v>
      </c>
      <c r="E185" s="89">
        <v>9</v>
      </c>
      <c r="F185" s="85" t="s">
        <v>74</v>
      </c>
      <c r="G185" s="89">
        <v>144594</v>
      </c>
    </row>
    <row r="186" spans="1:7">
      <c r="A186" s="80">
        <v>184</v>
      </c>
      <c r="B186" s="81">
        <v>42954</v>
      </c>
      <c r="C186" s="82" t="s">
        <v>72</v>
      </c>
      <c r="D186" s="83" t="s">
        <v>73</v>
      </c>
      <c r="E186" s="84">
        <v>6</v>
      </c>
      <c r="F186" s="80" t="s">
        <v>74</v>
      </c>
      <c r="G186" s="84">
        <v>7998</v>
      </c>
    </row>
    <row r="187" spans="1:7">
      <c r="A187" s="85">
        <v>185</v>
      </c>
      <c r="B187" s="86">
        <v>42956</v>
      </c>
      <c r="C187" s="87" t="s">
        <v>72</v>
      </c>
      <c r="D187" s="88" t="s">
        <v>73</v>
      </c>
      <c r="E187" s="89">
        <v>8</v>
      </c>
      <c r="F187" s="85" t="s">
        <v>74</v>
      </c>
      <c r="G187" s="89">
        <v>17296</v>
      </c>
    </row>
    <row r="188" spans="1:7">
      <c r="A188" s="80">
        <v>186</v>
      </c>
      <c r="B188" s="81">
        <v>42956</v>
      </c>
      <c r="C188" s="82" t="s">
        <v>72</v>
      </c>
      <c r="D188" s="83" t="s">
        <v>73</v>
      </c>
      <c r="E188" s="84">
        <v>3</v>
      </c>
      <c r="F188" s="80" t="s">
        <v>74</v>
      </c>
      <c r="G188" s="84">
        <v>3699</v>
      </c>
    </row>
    <row r="189" spans="1:7">
      <c r="A189" s="85">
        <v>187</v>
      </c>
      <c r="B189" s="86">
        <v>42956</v>
      </c>
      <c r="C189" s="87" t="s">
        <v>118</v>
      </c>
      <c r="D189" s="88" t="s">
        <v>76</v>
      </c>
      <c r="E189" s="89">
        <v>8</v>
      </c>
      <c r="F189" s="85" t="s">
        <v>119</v>
      </c>
      <c r="G189" s="89">
        <v>56000</v>
      </c>
    </row>
    <row r="190" spans="1:7">
      <c r="A190" s="80">
        <v>188</v>
      </c>
      <c r="B190" s="81">
        <v>42956</v>
      </c>
      <c r="C190" s="82" t="s">
        <v>72</v>
      </c>
      <c r="D190" s="83" t="s">
        <v>73</v>
      </c>
      <c r="E190" s="84">
        <v>19</v>
      </c>
      <c r="F190" s="80" t="s">
        <v>74</v>
      </c>
      <c r="G190" s="84">
        <v>68590</v>
      </c>
    </row>
    <row r="191" spans="1:7">
      <c r="A191" s="85">
        <v>189</v>
      </c>
      <c r="B191" s="86">
        <v>42958</v>
      </c>
      <c r="C191" s="87" t="s">
        <v>72</v>
      </c>
      <c r="D191" s="88" t="s">
        <v>73</v>
      </c>
      <c r="E191" s="89">
        <v>17</v>
      </c>
      <c r="F191" s="85" t="s">
        <v>74</v>
      </c>
      <c r="G191" s="89">
        <v>27489</v>
      </c>
    </row>
    <row r="192" spans="1:7">
      <c r="A192" s="80">
        <v>190</v>
      </c>
      <c r="B192" s="81">
        <v>42961</v>
      </c>
      <c r="C192" s="82" t="s">
        <v>72</v>
      </c>
      <c r="D192" s="83" t="s">
        <v>73</v>
      </c>
      <c r="E192" s="84">
        <v>15</v>
      </c>
      <c r="F192" s="80" t="s">
        <v>74</v>
      </c>
      <c r="G192" s="84">
        <v>74490</v>
      </c>
    </row>
    <row r="193" spans="1:7">
      <c r="A193" s="85">
        <v>191</v>
      </c>
      <c r="B193" s="86">
        <v>42968</v>
      </c>
      <c r="C193" s="87" t="s">
        <v>72</v>
      </c>
      <c r="D193" s="88" t="s">
        <v>73</v>
      </c>
      <c r="E193" s="89">
        <v>3</v>
      </c>
      <c r="F193" s="85" t="s">
        <v>74</v>
      </c>
      <c r="G193" s="89">
        <v>8598</v>
      </c>
    </row>
    <row r="194" spans="1:7">
      <c r="A194" s="80">
        <v>192</v>
      </c>
      <c r="B194" s="81">
        <v>42969</v>
      </c>
      <c r="C194" s="82" t="s">
        <v>72</v>
      </c>
      <c r="D194" s="83" t="s">
        <v>73</v>
      </c>
      <c r="E194" s="84">
        <v>14</v>
      </c>
      <c r="F194" s="80" t="s">
        <v>74</v>
      </c>
      <c r="G194" s="84">
        <v>18998</v>
      </c>
    </row>
    <row r="195" spans="1:7">
      <c r="A195" s="85">
        <v>193</v>
      </c>
      <c r="B195" s="86">
        <v>42970</v>
      </c>
      <c r="C195" s="87" t="s">
        <v>72</v>
      </c>
      <c r="D195" s="88" t="s">
        <v>73</v>
      </c>
      <c r="E195" s="89">
        <v>20</v>
      </c>
      <c r="F195" s="85" t="s">
        <v>74</v>
      </c>
      <c r="G195" s="89">
        <v>60100</v>
      </c>
    </row>
    <row r="196" spans="1:7">
      <c r="A196" s="80">
        <v>194</v>
      </c>
      <c r="B196" s="81">
        <v>42972</v>
      </c>
      <c r="C196" s="82" t="s">
        <v>93</v>
      </c>
      <c r="D196" s="83" t="s">
        <v>73</v>
      </c>
      <c r="E196" s="84">
        <v>2</v>
      </c>
      <c r="F196" s="80" t="s">
        <v>75</v>
      </c>
      <c r="G196" s="84">
        <v>18000</v>
      </c>
    </row>
    <row r="197" spans="1:7">
      <c r="A197" s="85">
        <v>195</v>
      </c>
      <c r="B197" s="86">
        <v>42972</v>
      </c>
      <c r="C197" s="87" t="s">
        <v>93</v>
      </c>
      <c r="D197" s="88" t="s">
        <v>73</v>
      </c>
      <c r="E197" s="89">
        <v>2</v>
      </c>
      <c r="F197" s="85" t="s">
        <v>75</v>
      </c>
      <c r="G197" s="89">
        <v>18000</v>
      </c>
    </row>
    <row r="198" spans="1:7">
      <c r="A198" s="80">
        <v>196</v>
      </c>
      <c r="B198" s="81">
        <v>42972</v>
      </c>
      <c r="C198" s="82" t="s">
        <v>93</v>
      </c>
      <c r="D198" s="83" t="s">
        <v>73</v>
      </c>
      <c r="E198" s="84">
        <v>5</v>
      </c>
      <c r="F198" s="80" t="s">
        <v>95</v>
      </c>
      <c r="G198" s="84">
        <v>27500</v>
      </c>
    </row>
    <row r="199" spans="1:7">
      <c r="A199" s="85">
        <v>197</v>
      </c>
      <c r="B199" s="86">
        <v>42975</v>
      </c>
      <c r="C199" s="87" t="s">
        <v>72</v>
      </c>
      <c r="D199" s="88" t="s">
        <v>73</v>
      </c>
      <c r="E199" s="89">
        <v>6</v>
      </c>
      <c r="F199" s="85" t="s">
        <v>74</v>
      </c>
      <c r="G199" s="89">
        <v>10200</v>
      </c>
    </row>
    <row r="200" spans="1:7">
      <c r="A200" s="80">
        <v>198</v>
      </c>
      <c r="B200" s="81">
        <v>42976</v>
      </c>
      <c r="C200" s="82" t="s">
        <v>72</v>
      </c>
      <c r="D200" s="83" t="s">
        <v>73</v>
      </c>
      <c r="E200" s="84">
        <v>15</v>
      </c>
      <c r="F200" s="80" t="s">
        <v>74</v>
      </c>
      <c r="G200" s="84">
        <v>20190</v>
      </c>
    </row>
    <row r="201" spans="1:7">
      <c r="A201" s="85">
        <v>199</v>
      </c>
      <c r="B201" s="86">
        <v>42976</v>
      </c>
      <c r="C201" s="87" t="s">
        <v>72</v>
      </c>
      <c r="D201" s="88" t="s">
        <v>73</v>
      </c>
      <c r="E201" s="89">
        <v>9</v>
      </c>
      <c r="F201" s="85" t="s">
        <v>74</v>
      </c>
      <c r="G201" s="89">
        <v>15696</v>
      </c>
    </row>
    <row r="202" spans="1:7">
      <c r="A202" s="80">
        <v>200</v>
      </c>
      <c r="B202" s="81">
        <v>42976</v>
      </c>
      <c r="C202" s="82" t="s">
        <v>72</v>
      </c>
      <c r="D202" s="83" t="s">
        <v>73</v>
      </c>
      <c r="E202" s="84">
        <v>1</v>
      </c>
      <c r="F202" s="80" t="s">
        <v>74</v>
      </c>
      <c r="G202" s="84">
        <v>2800</v>
      </c>
    </row>
    <row r="203" spans="1:7">
      <c r="A203" s="85">
        <v>201</v>
      </c>
      <c r="B203" s="86">
        <v>42976</v>
      </c>
      <c r="C203" s="87" t="s">
        <v>72</v>
      </c>
      <c r="D203" s="88" t="s">
        <v>73</v>
      </c>
      <c r="E203" s="89">
        <v>4</v>
      </c>
      <c r="F203" s="85" t="s">
        <v>74</v>
      </c>
      <c r="G203" s="89">
        <v>11600</v>
      </c>
    </row>
    <row r="204" spans="1:7">
      <c r="A204" s="80">
        <v>202</v>
      </c>
      <c r="B204" s="81">
        <v>42977</v>
      </c>
      <c r="C204" s="82" t="s">
        <v>72</v>
      </c>
      <c r="D204" s="83" t="s">
        <v>73</v>
      </c>
      <c r="E204" s="84">
        <v>2</v>
      </c>
      <c r="F204" s="80" t="s">
        <v>74</v>
      </c>
      <c r="G204" s="84">
        <v>42000</v>
      </c>
    </row>
    <row r="205" spans="1:7">
      <c r="A205" s="85">
        <v>203</v>
      </c>
      <c r="B205" s="86">
        <v>42978</v>
      </c>
      <c r="C205" s="87" t="s">
        <v>93</v>
      </c>
      <c r="D205" s="88" t="s">
        <v>73</v>
      </c>
      <c r="E205" s="89">
        <v>1</v>
      </c>
      <c r="F205" s="85" t="s">
        <v>95</v>
      </c>
      <c r="G205" s="89">
        <v>5500</v>
      </c>
    </row>
    <row r="206" spans="1:7">
      <c r="A206" s="80">
        <v>204</v>
      </c>
      <c r="B206" s="81">
        <v>42978</v>
      </c>
      <c r="C206" s="82" t="s">
        <v>93</v>
      </c>
      <c r="D206" s="83" t="s">
        <v>73</v>
      </c>
      <c r="E206" s="84">
        <v>8</v>
      </c>
      <c r="F206" s="80" t="s">
        <v>95</v>
      </c>
      <c r="G206" s="84">
        <v>32000</v>
      </c>
    </row>
    <row r="207" spans="1:7">
      <c r="A207" s="85">
        <v>205</v>
      </c>
      <c r="B207" s="86">
        <v>42978</v>
      </c>
      <c r="C207" s="87" t="s">
        <v>93</v>
      </c>
      <c r="D207" s="88" t="s">
        <v>73</v>
      </c>
      <c r="E207" s="89">
        <v>2</v>
      </c>
      <c r="F207" s="85" t="s">
        <v>95</v>
      </c>
      <c r="G207" s="89">
        <v>12000</v>
      </c>
    </row>
    <row r="208" spans="1:7">
      <c r="A208" s="80">
        <v>206</v>
      </c>
      <c r="B208" s="81">
        <v>42978</v>
      </c>
      <c r="C208" s="82" t="s">
        <v>93</v>
      </c>
      <c r="D208" s="83" t="s">
        <v>73</v>
      </c>
      <c r="E208" s="84">
        <v>3</v>
      </c>
      <c r="F208" s="80" t="s">
        <v>95</v>
      </c>
      <c r="G208" s="84">
        <v>18000</v>
      </c>
    </row>
    <row r="209" spans="1:7">
      <c r="A209" s="85">
        <v>207</v>
      </c>
      <c r="B209" s="86">
        <v>42982</v>
      </c>
      <c r="C209" s="87" t="s">
        <v>72</v>
      </c>
      <c r="D209" s="88" t="s">
        <v>73</v>
      </c>
      <c r="E209" s="89">
        <v>19</v>
      </c>
      <c r="F209" s="85" t="s">
        <v>74</v>
      </c>
      <c r="G209" s="89">
        <v>30590</v>
      </c>
    </row>
    <row r="210" spans="1:7">
      <c r="A210" s="80">
        <v>208</v>
      </c>
      <c r="B210" s="81">
        <v>42989</v>
      </c>
      <c r="C210" s="82" t="s">
        <v>72</v>
      </c>
      <c r="D210" s="83" t="s">
        <v>73</v>
      </c>
      <c r="E210" s="84">
        <v>16</v>
      </c>
      <c r="F210" s="80" t="s">
        <v>74</v>
      </c>
      <c r="G210" s="84">
        <v>101200</v>
      </c>
    </row>
    <row r="211" spans="1:7">
      <c r="A211" s="85">
        <v>209</v>
      </c>
      <c r="B211" s="86">
        <v>42989</v>
      </c>
      <c r="C211" s="87" t="s">
        <v>72</v>
      </c>
      <c r="D211" s="88" t="s">
        <v>73</v>
      </c>
      <c r="E211" s="89">
        <v>14</v>
      </c>
      <c r="F211" s="85" t="s">
        <v>74</v>
      </c>
      <c r="G211" s="89">
        <v>50694</v>
      </c>
    </row>
    <row r="212" spans="1:7">
      <c r="A212" s="80">
        <v>210</v>
      </c>
      <c r="B212" s="81">
        <v>42991</v>
      </c>
      <c r="C212" s="82" t="s">
        <v>72</v>
      </c>
      <c r="D212" s="83" t="s">
        <v>73</v>
      </c>
      <c r="E212" s="84">
        <v>9</v>
      </c>
      <c r="F212" s="80" t="s">
        <v>74</v>
      </c>
      <c r="G212" s="84">
        <v>14796</v>
      </c>
    </row>
    <row r="213" spans="1:7">
      <c r="A213" s="85">
        <v>211</v>
      </c>
      <c r="B213" s="86">
        <v>42992</v>
      </c>
      <c r="C213" s="87" t="s">
        <v>72</v>
      </c>
      <c r="D213" s="88" t="s">
        <v>73</v>
      </c>
      <c r="E213" s="89">
        <v>14</v>
      </c>
      <c r="F213" s="85" t="s">
        <v>74</v>
      </c>
      <c r="G213" s="89">
        <v>50694</v>
      </c>
    </row>
    <row r="214" spans="1:7">
      <c r="A214" s="80">
        <v>212</v>
      </c>
      <c r="B214" s="81">
        <v>42993</v>
      </c>
      <c r="C214" s="82" t="s">
        <v>120</v>
      </c>
      <c r="D214" s="83" t="s">
        <v>84</v>
      </c>
      <c r="E214" s="84">
        <v>2</v>
      </c>
      <c r="F214" s="80" t="s">
        <v>75</v>
      </c>
      <c r="G214" s="84">
        <v>120000</v>
      </c>
    </row>
    <row r="215" spans="1:7">
      <c r="A215" s="85">
        <v>213</v>
      </c>
      <c r="B215" s="86">
        <v>42996</v>
      </c>
      <c r="C215" s="87" t="s">
        <v>72</v>
      </c>
      <c r="D215" s="88" t="s">
        <v>73</v>
      </c>
      <c r="E215" s="89">
        <v>19</v>
      </c>
      <c r="F215" s="85" t="s">
        <v>74</v>
      </c>
      <c r="G215" s="89">
        <v>24187</v>
      </c>
    </row>
    <row r="216" spans="1:7">
      <c r="A216" s="80">
        <v>214</v>
      </c>
      <c r="B216" s="81">
        <v>42997</v>
      </c>
      <c r="C216" s="82" t="s">
        <v>72</v>
      </c>
      <c r="D216" s="83" t="s">
        <v>73</v>
      </c>
      <c r="E216" s="84">
        <v>11</v>
      </c>
      <c r="F216" s="80" t="s">
        <v>74</v>
      </c>
      <c r="G216" s="84">
        <v>41800</v>
      </c>
    </row>
    <row r="217" spans="1:7">
      <c r="A217" s="85">
        <v>215</v>
      </c>
      <c r="B217" s="86">
        <v>42997</v>
      </c>
      <c r="C217" s="87" t="s">
        <v>72</v>
      </c>
      <c r="D217" s="88" t="s">
        <v>73</v>
      </c>
      <c r="E217" s="89">
        <v>15</v>
      </c>
      <c r="F217" s="85" t="s">
        <v>74</v>
      </c>
      <c r="G217" s="89">
        <v>17940</v>
      </c>
    </row>
    <row r="218" spans="1:7">
      <c r="A218" s="80">
        <v>216</v>
      </c>
      <c r="B218" s="81">
        <v>42997</v>
      </c>
      <c r="C218" s="82" t="s">
        <v>72</v>
      </c>
      <c r="D218" s="83" t="s">
        <v>73</v>
      </c>
      <c r="E218" s="84">
        <v>11</v>
      </c>
      <c r="F218" s="80" t="s">
        <v>74</v>
      </c>
      <c r="G218" s="84">
        <v>13156</v>
      </c>
    </row>
    <row r="219" spans="1:7">
      <c r="A219" s="85">
        <v>217</v>
      </c>
      <c r="B219" s="86">
        <v>43000</v>
      </c>
      <c r="C219" s="87" t="s">
        <v>72</v>
      </c>
      <c r="D219" s="88" t="s">
        <v>73</v>
      </c>
      <c r="E219" s="89">
        <v>25</v>
      </c>
      <c r="F219" s="85" t="s">
        <v>74</v>
      </c>
      <c r="G219" s="89">
        <v>71700</v>
      </c>
    </row>
    <row r="220" spans="1:7">
      <c r="A220" s="80">
        <v>218</v>
      </c>
      <c r="B220" s="81">
        <v>43003</v>
      </c>
      <c r="C220" s="82" t="s">
        <v>72</v>
      </c>
      <c r="D220" s="83" t="s">
        <v>73</v>
      </c>
      <c r="E220" s="84">
        <v>26</v>
      </c>
      <c r="F220" s="80" t="s">
        <v>74</v>
      </c>
      <c r="G220" s="84">
        <v>47892</v>
      </c>
    </row>
    <row r="221" spans="1:7">
      <c r="A221" s="85">
        <v>219</v>
      </c>
      <c r="B221" s="86">
        <v>43005</v>
      </c>
      <c r="C221" s="87" t="s">
        <v>72</v>
      </c>
      <c r="D221" s="88" t="s">
        <v>73</v>
      </c>
      <c r="E221" s="89">
        <v>2</v>
      </c>
      <c r="F221" s="85" t="s">
        <v>74</v>
      </c>
      <c r="G221" s="89">
        <v>5800</v>
      </c>
    </row>
    <row r="222" spans="1:7">
      <c r="A222" s="80">
        <v>220</v>
      </c>
      <c r="B222" s="81">
        <v>43005</v>
      </c>
      <c r="C222" s="82" t="s">
        <v>72</v>
      </c>
      <c r="D222" s="83" t="s">
        <v>73</v>
      </c>
      <c r="E222" s="84">
        <v>7</v>
      </c>
      <c r="F222" s="80" t="s">
        <v>74</v>
      </c>
      <c r="G222" s="84">
        <v>11095</v>
      </c>
    </row>
    <row r="223" spans="1:7">
      <c r="A223" s="85">
        <v>221</v>
      </c>
      <c r="B223" s="86">
        <v>43005</v>
      </c>
      <c r="C223" s="87" t="s">
        <v>122</v>
      </c>
      <c r="D223" s="88" t="s">
        <v>76</v>
      </c>
      <c r="E223" s="89">
        <v>2</v>
      </c>
      <c r="F223" s="85" t="s">
        <v>75</v>
      </c>
      <c r="G223" s="89">
        <v>60000</v>
      </c>
    </row>
    <row r="224" spans="1:7">
      <c r="A224" s="80">
        <v>222</v>
      </c>
      <c r="B224" s="81">
        <v>43005</v>
      </c>
      <c r="C224" s="82" t="s">
        <v>72</v>
      </c>
      <c r="D224" s="83" t="s">
        <v>73</v>
      </c>
      <c r="E224" s="84">
        <v>1</v>
      </c>
      <c r="F224" s="80" t="s">
        <v>74</v>
      </c>
      <c r="G224" s="84">
        <v>21000</v>
      </c>
    </row>
    <row r="225" spans="1:7">
      <c r="A225" s="85">
        <v>223</v>
      </c>
      <c r="B225" s="86">
        <v>43005</v>
      </c>
      <c r="C225" s="87" t="s">
        <v>72</v>
      </c>
      <c r="D225" s="88" t="s">
        <v>73</v>
      </c>
      <c r="E225" s="89">
        <v>33</v>
      </c>
      <c r="F225" s="85" t="s">
        <v>74</v>
      </c>
      <c r="G225" s="89">
        <v>37983</v>
      </c>
    </row>
    <row r="226" spans="1:7">
      <c r="A226" s="80">
        <v>224</v>
      </c>
      <c r="B226" s="81">
        <v>43005</v>
      </c>
      <c r="C226" s="82" t="s">
        <v>72</v>
      </c>
      <c r="D226" s="83" t="s">
        <v>73</v>
      </c>
      <c r="E226" s="84">
        <v>1</v>
      </c>
      <c r="F226" s="80" t="s">
        <v>74</v>
      </c>
      <c r="G226" s="84">
        <v>21000</v>
      </c>
    </row>
    <row r="227" spans="1:7">
      <c r="A227" s="85">
        <v>225</v>
      </c>
      <c r="B227" s="86">
        <v>43005</v>
      </c>
      <c r="C227" s="87" t="s">
        <v>122</v>
      </c>
      <c r="D227" s="88" t="s">
        <v>76</v>
      </c>
      <c r="E227" s="89">
        <v>4</v>
      </c>
      <c r="F227" s="85" t="s">
        <v>75</v>
      </c>
      <c r="G227" s="89">
        <v>100000</v>
      </c>
    </row>
    <row r="228" spans="1:7">
      <c r="A228" s="80">
        <v>226</v>
      </c>
      <c r="B228" s="81">
        <v>43005</v>
      </c>
      <c r="C228" s="82" t="s">
        <v>72</v>
      </c>
      <c r="D228" s="83" t="s">
        <v>73</v>
      </c>
      <c r="E228" s="84">
        <v>7</v>
      </c>
      <c r="F228" s="80" t="s">
        <v>74</v>
      </c>
      <c r="G228" s="84">
        <v>11095</v>
      </c>
    </row>
    <row r="229" spans="1:7">
      <c r="A229" s="85">
        <v>227</v>
      </c>
      <c r="B229" s="86">
        <v>43005</v>
      </c>
      <c r="C229" s="87" t="s">
        <v>72</v>
      </c>
      <c r="D229" s="88" t="s">
        <v>73</v>
      </c>
      <c r="E229" s="89">
        <v>33</v>
      </c>
      <c r="F229" s="85" t="s">
        <v>74</v>
      </c>
      <c r="G229" s="89">
        <v>37983</v>
      </c>
    </row>
    <row r="230" spans="1:7">
      <c r="A230" s="80">
        <v>228</v>
      </c>
      <c r="B230" s="81">
        <v>43005</v>
      </c>
      <c r="C230" s="82" t="s">
        <v>72</v>
      </c>
      <c r="D230" s="83" t="s">
        <v>73</v>
      </c>
      <c r="E230" s="84">
        <v>2</v>
      </c>
      <c r="F230" s="80" t="s">
        <v>74</v>
      </c>
      <c r="G230" s="84">
        <v>5800</v>
      </c>
    </row>
    <row r="231" spans="1:7">
      <c r="A231" s="85">
        <v>229</v>
      </c>
      <c r="B231" s="86">
        <v>43005</v>
      </c>
      <c r="C231" s="87" t="s">
        <v>122</v>
      </c>
      <c r="D231" s="88" t="s">
        <v>76</v>
      </c>
      <c r="E231" s="89">
        <v>1</v>
      </c>
      <c r="F231" s="85" t="s">
        <v>75</v>
      </c>
      <c r="G231" s="89">
        <v>20000</v>
      </c>
    </row>
    <row r="232" spans="1:7">
      <c r="A232" s="80">
        <v>230</v>
      </c>
      <c r="B232" s="81">
        <v>43007</v>
      </c>
      <c r="C232" s="82" t="s">
        <v>83</v>
      </c>
      <c r="D232" s="83" t="s">
        <v>76</v>
      </c>
      <c r="E232" s="84">
        <v>6</v>
      </c>
      <c r="F232" s="80" t="s">
        <v>75</v>
      </c>
      <c r="G232" s="84">
        <v>39000</v>
      </c>
    </row>
    <row r="233" spans="1:7">
      <c r="A233" s="85">
        <v>231</v>
      </c>
      <c r="B233" s="86">
        <v>43018</v>
      </c>
      <c r="C233" s="87" t="s">
        <v>72</v>
      </c>
      <c r="D233" s="88" t="s">
        <v>73</v>
      </c>
      <c r="E233" s="89">
        <v>4</v>
      </c>
      <c r="F233" s="85" t="s">
        <v>74</v>
      </c>
      <c r="G233" s="89">
        <v>92000</v>
      </c>
    </row>
    <row r="234" spans="1:7">
      <c r="A234" s="80">
        <v>232</v>
      </c>
      <c r="B234" s="81">
        <v>43018</v>
      </c>
      <c r="C234" s="82" t="s">
        <v>72</v>
      </c>
      <c r="D234" s="83" t="s">
        <v>73</v>
      </c>
      <c r="E234" s="84">
        <v>13</v>
      </c>
      <c r="F234" s="80" t="s">
        <v>74</v>
      </c>
      <c r="G234" s="84">
        <v>18395</v>
      </c>
    </row>
    <row r="235" spans="1:7">
      <c r="A235" s="85">
        <v>233</v>
      </c>
      <c r="B235" s="86">
        <v>43024</v>
      </c>
      <c r="C235" s="87" t="s">
        <v>72</v>
      </c>
      <c r="D235" s="88" t="s">
        <v>73</v>
      </c>
      <c r="E235" s="89">
        <v>11</v>
      </c>
      <c r="F235" s="85" t="s">
        <v>74</v>
      </c>
      <c r="G235" s="89">
        <v>21197</v>
      </c>
    </row>
    <row r="236" spans="1:7">
      <c r="A236" s="80">
        <v>234</v>
      </c>
      <c r="B236" s="81">
        <v>43024</v>
      </c>
      <c r="C236" s="82" t="s">
        <v>72</v>
      </c>
      <c r="D236" s="83" t="s">
        <v>73</v>
      </c>
      <c r="E236" s="84">
        <v>10</v>
      </c>
      <c r="F236" s="80" t="s">
        <v>74</v>
      </c>
      <c r="G236" s="84">
        <v>16700</v>
      </c>
    </row>
    <row r="237" spans="1:7">
      <c r="A237" s="85">
        <v>235</v>
      </c>
      <c r="B237" s="86">
        <v>43025</v>
      </c>
      <c r="C237" s="87" t="s">
        <v>72</v>
      </c>
      <c r="D237" s="88" t="s">
        <v>73</v>
      </c>
      <c r="E237" s="89">
        <v>7</v>
      </c>
      <c r="F237" s="85" t="s">
        <v>74</v>
      </c>
      <c r="G237" s="89">
        <v>10094</v>
      </c>
    </row>
    <row r="238" spans="1:7">
      <c r="A238" s="80">
        <v>236</v>
      </c>
      <c r="B238" s="81">
        <v>43026</v>
      </c>
      <c r="C238" s="82" t="s">
        <v>72</v>
      </c>
      <c r="D238" s="83" t="s">
        <v>73</v>
      </c>
      <c r="E238" s="84">
        <v>9</v>
      </c>
      <c r="F238" s="80" t="s">
        <v>74</v>
      </c>
      <c r="G238" s="84">
        <v>13599</v>
      </c>
    </row>
    <row r="239" spans="1:7">
      <c r="A239" s="85">
        <v>237</v>
      </c>
      <c r="B239" s="86">
        <v>43031</v>
      </c>
      <c r="C239" s="87" t="s">
        <v>72</v>
      </c>
      <c r="D239" s="88" t="s">
        <v>73</v>
      </c>
      <c r="E239" s="89">
        <v>9</v>
      </c>
      <c r="F239" s="85" t="s">
        <v>74</v>
      </c>
      <c r="G239" s="89">
        <v>67698</v>
      </c>
    </row>
    <row r="240" spans="1:7">
      <c r="A240" s="80">
        <v>238</v>
      </c>
      <c r="B240" s="81">
        <v>43031</v>
      </c>
      <c r="C240" s="82" t="s">
        <v>72</v>
      </c>
      <c r="D240" s="83" t="s">
        <v>73</v>
      </c>
      <c r="E240" s="84">
        <v>20</v>
      </c>
      <c r="F240" s="80" t="s">
        <v>74</v>
      </c>
      <c r="G240" s="84">
        <v>42800</v>
      </c>
    </row>
    <row r="241" spans="1:7">
      <c r="A241" s="85">
        <v>239</v>
      </c>
      <c r="B241" s="86">
        <v>43034</v>
      </c>
      <c r="C241" s="87" t="s">
        <v>72</v>
      </c>
      <c r="D241" s="88" t="s">
        <v>73</v>
      </c>
      <c r="E241" s="89">
        <v>3</v>
      </c>
      <c r="F241" s="85" t="s">
        <v>74</v>
      </c>
      <c r="G241" s="89">
        <v>9099</v>
      </c>
    </row>
    <row r="242" spans="1:7">
      <c r="A242" s="80">
        <v>240</v>
      </c>
      <c r="B242" s="81">
        <v>43034</v>
      </c>
      <c r="C242" s="82" t="s">
        <v>72</v>
      </c>
      <c r="D242" s="83" t="s">
        <v>73</v>
      </c>
      <c r="E242" s="84">
        <v>20</v>
      </c>
      <c r="F242" s="80" t="s">
        <v>74</v>
      </c>
      <c r="G242" s="84">
        <v>24500</v>
      </c>
    </row>
    <row r="243" spans="1:7">
      <c r="A243" s="85">
        <v>241</v>
      </c>
      <c r="B243" s="86">
        <v>43038</v>
      </c>
      <c r="C243" s="87" t="s">
        <v>72</v>
      </c>
      <c r="D243" s="88" t="s">
        <v>73</v>
      </c>
      <c r="E243" s="89">
        <v>24</v>
      </c>
      <c r="F243" s="85" t="s">
        <v>74</v>
      </c>
      <c r="G243" s="89">
        <v>44784</v>
      </c>
    </row>
    <row r="244" spans="1:7">
      <c r="A244" s="80">
        <v>242</v>
      </c>
      <c r="B244" s="81">
        <v>43039</v>
      </c>
      <c r="C244" s="82" t="s">
        <v>72</v>
      </c>
      <c r="D244" s="83" t="s">
        <v>73</v>
      </c>
      <c r="E244" s="84">
        <v>10</v>
      </c>
      <c r="F244" s="80" t="s">
        <v>74</v>
      </c>
      <c r="G244" s="84">
        <v>15500</v>
      </c>
    </row>
    <row r="245" spans="1:7">
      <c r="A245" s="85">
        <v>243</v>
      </c>
      <c r="B245" s="86">
        <v>43042</v>
      </c>
      <c r="C245" s="87" t="s">
        <v>72</v>
      </c>
      <c r="D245" s="88" t="s">
        <v>73</v>
      </c>
      <c r="E245" s="89">
        <v>16</v>
      </c>
      <c r="F245" s="85" t="s">
        <v>74</v>
      </c>
      <c r="G245" s="89">
        <v>69088</v>
      </c>
    </row>
    <row r="246" spans="1:7">
      <c r="A246" s="80">
        <v>244</v>
      </c>
      <c r="B246" s="81">
        <v>43046</v>
      </c>
      <c r="C246" s="82" t="s">
        <v>72</v>
      </c>
      <c r="D246" s="83" t="s">
        <v>73</v>
      </c>
      <c r="E246" s="84">
        <v>37</v>
      </c>
      <c r="F246" s="80" t="s">
        <v>74</v>
      </c>
      <c r="G246" s="84">
        <v>59200</v>
      </c>
    </row>
    <row r="247" spans="1:7">
      <c r="A247" s="85">
        <v>245</v>
      </c>
      <c r="B247" s="86">
        <v>43053</v>
      </c>
      <c r="C247" s="87" t="s">
        <v>72</v>
      </c>
      <c r="D247" s="88" t="s">
        <v>73</v>
      </c>
      <c r="E247" s="89">
        <v>35</v>
      </c>
      <c r="F247" s="85" t="s">
        <v>74</v>
      </c>
      <c r="G247" s="89">
        <v>48195</v>
      </c>
    </row>
    <row r="248" spans="1:7">
      <c r="A248" s="80">
        <v>246</v>
      </c>
      <c r="B248" s="81">
        <v>43053</v>
      </c>
      <c r="C248" s="82" t="s">
        <v>83</v>
      </c>
      <c r="D248" s="83" t="s">
        <v>76</v>
      </c>
      <c r="E248" s="84">
        <v>7</v>
      </c>
      <c r="F248" s="80" t="s">
        <v>75</v>
      </c>
      <c r="G248" s="84">
        <v>210000</v>
      </c>
    </row>
    <row r="249" spans="1:7">
      <c r="A249" s="85">
        <v>247</v>
      </c>
      <c r="B249" s="86">
        <v>43053</v>
      </c>
      <c r="C249" s="87" t="s">
        <v>72</v>
      </c>
      <c r="D249" s="88" t="s">
        <v>73</v>
      </c>
      <c r="E249" s="89">
        <v>12</v>
      </c>
      <c r="F249" s="85" t="s">
        <v>74</v>
      </c>
      <c r="G249" s="89">
        <v>30096</v>
      </c>
    </row>
    <row r="250" spans="1:7">
      <c r="A250" s="80">
        <v>248</v>
      </c>
      <c r="B250" s="81">
        <v>43054</v>
      </c>
      <c r="C250" s="82" t="s">
        <v>72</v>
      </c>
      <c r="D250" s="83" t="s">
        <v>73</v>
      </c>
      <c r="E250" s="84">
        <v>15</v>
      </c>
      <c r="F250" s="80" t="s">
        <v>74</v>
      </c>
      <c r="G250" s="84">
        <v>18495</v>
      </c>
    </row>
    <row r="251" spans="1:7">
      <c r="A251" s="85">
        <v>249</v>
      </c>
      <c r="B251" s="86">
        <v>43059</v>
      </c>
      <c r="C251" s="87" t="s">
        <v>72</v>
      </c>
      <c r="D251" s="88" t="s">
        <v>73</v>
      </c>
      <c r="E251" s="89">
        <v>1</v>
      </c>
      <c r="F251" s="85" t="s">
        <v>74</v>
      </c>
      <c r="G251" s="89">
        <v>4900</v>
      </c>
    </row>
    <row r="252" spans="1:7">
      <c r="A252" s="80">
        <v>250</v>
      </c>
      <c r="B252" s="81">
        <v>43059</v>
      </c>
      <c r="C252" s="82" t="s">
        <v>72</v>
      </c>
      <c r="D252" s="83" t="s">
        <v>73</v>
      </c>
      <c r="E252" s="84">
        <v>62</v>
      </c>
      <c r="F252" s="80" t="s">
        <v>74</v>
      </c>
      <c r="G252" s="84">
        <v>88474</v>
      </c>
    </row>
    <row r="253" spans="1:7">
      <c r="A253" s="85">
        <v>251</v>
      </c>
      <c r="B253" s="86">
        <v>43060</v>
      </c>
      <c r="C253" s="87" t="s">
        <v>72</v>
      </c>
      <c r="D253" s="88" t="s">
        <v>73</v>
      </c>
      <c r="E253" s="89">
        <v>49</v>
      </c>
      <c r="F253" s="85" t="s">
        <v>74</v>
      </c>
      <c r="G253" s="89">
        <v>95991</v>
      </c>
    </row>
    <row r="254" spans="1:7">
      <c r="A254" s="80">
        <v>252</v>
      </c>
      <c r="B254" s="81">
        <v>43061</v>
      </c>
      <c r="C254" s="82" t="s">
        <v>72</v>
      </c>
      <c r="D254" s="83" t="s">
        <v>73</v>
      </c>
      <c r="E254" s="84">
        <v>15</v>
      </c>
      <c r="F254" s="80" t="s">
        <v>74</v>
      </c>
      <c r="G254" s="84">
        <v>13695</v>
      </c>
    </row>
    <row r="255" spans="1:7">
      <c r="A255" s="85">
        <v>253</v>
      </c>
      <c r="B255" s="86">
        <v>43063</v>
      </c>
      <c r="C255" s="87" t="s">
        <v>72</v>
      </c>
      <c r="D255" s="88" t="s">
        <v>73</v>
      </c>
      <c r="E255" s="89">
        <v>18</v>
      </c>
      <c r="F255" s="85" t="s">
        <v>74</v>
      </c>
      <c r="G255" s="89">
        <v>33300</v>
      </c>
    </row>
    <row r="256" spans="1:7" ht="22.5">
      <c r="A256" s="80">
        <v>254</v>
      </c>
      <c r="B256" s="81">
        <v>43066</v>
      </c>
      <c r="C256" s="82" t="s">
        <v>123</v>
      </c>
      <c r="D256" s="83" t="s">
        <v>215</v>
      </c>
      <c r="E256" s="84">
        <v>1</v>
      </c>
      <c r="F256" s="80" t="s">
        <v>95</v>
      </c>
      <c r="G256" s="84">
        <v>10000</v>
      </c>
    </row>
    <row r="257" spans="1:7">
      <c r="A257" s="85">
        <v>255</v>
      </c>
      <c r="B257" s="86">
        <v>43066</v>
      </c>
      <c r="C257" s="87" t="s">
        <v>72</v>
      </c>
      <c r="D257" s="88" t="s">
        <v>73</v>
      </c>
      <c r="E257" s="89">
        <v>1</v>
      </c>
      <c r="F257" s="85" t="s">
        <v>74</v>
      </c>
      <c r="G257" s="89">
        <v>2500</v>
      </c>
    </row>
    <row r="258" spans="1:7">
      <c r="A258" s="80">
        <v>256</v>
      </c>
      <c r="B258" s="81">
        <v>43066</v>
      </c>
      <c r="C258" s="82" t="s">
        <v>72</v>
      </c>
      <c r="D258" s="83" t="s">
        <v>73</v>
      </c>
      <c r="E258" s="84">
        <v>15</v>
      </c>
      <c r="F258" s="80" t="s">
        <v>74</v>
      </c>
      <c r="G258" s="84">
        <v>15000</v>
      </c>
    </row>
    <row r="259" spans="1:7">
      <c r="A259" s="85">
        <v>257</v>
      </c>
      <c r="B259" s="86">
        <v>43066</v>
      </c>
      <c r="C259" s="87" t="s">
        <v>87</v>
      </c>
      <c r="D259" s="88" t="s">
        <v>82</v>
      </c>
      <c r="E259" s="89">
        <v>1</v>
      </c>
      <c r="F259" s="85" t="s">
        <v>77</v>
      </c>
      <c r="G259" s="89">
        <v>25000</v>
      </c>
    </row>
    <row r="260" spans="1:7">
      <c r="A260" s="80">
        <v>258</v>
      </c>
      <c r="B260" s="81">
        <v>43067</v>
      </c>
      <c r="C260" s="82" t="s">
        <v>72</v>
      </c>
      <c r="D260" s="83" t="s">
        <v>73</v>
      </c>
      <c r="E260" s="84">
        <v>12</v>
      </c>
      <c r="F260" s="80" t="s">
        <v>74</v>
      </c>
      <c r="G260" s="84">
        <v>12996</v>
      </c>
    </row>
    <row r="261" spans="1:7">
      <c r="A261" s="85">
        <v>259</v>
      </c>
      <c r="B261" s="86">
        <v>43067</v>
      </c>
      <c r="C261" s="87" t="s">
        <v>72</v>
      </c>
      <c r="D261" s="88" t="s">
        <v>73</v>
      </c>
      <c r="E261" s="89">
        <v>1</v>
      </c>
      <c r="F261" s="85" t="s">
        <v>74</v>
      </c>
      <c r="G261" s="89">
        <v>1000</v>
      </c>
    </row>
    <row r="262" spans="1:7">
      <c r="A262" s="80">
        <v>260</v>
      </c>
      <c r="B262" s="81">
        <v>43067</v>
      </c>
      <c r="C262" s="82" t="s">
        <v>72</v>
      </c>
      <c r="D262" s="83" t="s">
        <v>73</v>
      </c>
      <c r="E262" s="84">
        <v>2</v>
      </c>
      <c r="F262" s="80" t="s">
        <v>74</v>
      </c>
      <c r="G262" s="84">
        <v>5000</v>
      </c>
    </row>
    <row r="263" spans="1:7">
      <c r="A263" s="85">
        <v>261</v>
      </c>
      <c r="B263" s="86">
        <v>43068</v>
      </c>
      <c r="C263" s="87" t="s">
        <v>72</v>
      </c>
      <c r="D263" s="88" t="s">
        <v>73</v>
      </c>
      <c r="E263" s="89">
        <v>7</v>
      </c>
      <c r="F263" s="85" t="s">
        <v>74</v>
      </c>
      <c r="G263" s="89">
        <v>45395</v>
      </c>
    </row>
    <row r="264" spans="1:7">
      <c r="A264" s="80">
        <v>262</v>
      </c>
      <c r="B264" s="81">
        <v>43068</v>
      </c>
      <c r="C264" s="82" t="s">
        <v>72</v>
      </c>
      <c r="D264" s="83" t="s">
        <v>73</v>
      </c>
      <c r="E264" s="84">
        <v>10</v>
      </c>
      <c r="F264" s="80" t="s">
        <v>74</v>
      </c>
      <c r="G264" s="84">
        <v>24100</v>
      </c>
    </row>
    <row r="265" spans="1:7">
      <c r="A265" s="85">
        <v>263</v>
      </c>
      <c r="B265" s="86">
        <v>43071</v>
      </c>
      <c r="C265" s="87" t="s">
        <v>94</v>
      </c>
      <c r="D265" s="88" t="s">
        <v>73</v>
      </c>
      <c r="E265" s="89">
        <v>10</v>
      </c>
      <c r="F265" s="85" t="s">
        <v>75</v>
      </c>
      <c r="G265" s="89">
        <v>100000</v>
      </c>
    </row>
    <row r="266" spans="1:7">
      <c r="A266" s="80">
        <v>264</v>
      </c>
      <c r="B266" s="81">
        <v>43073</v>
      </c>
      <c r="C266" s="82" t="s">
        <v>72</v>
      </c>
      <c r="D266" s="83" t="s">
        <v>73</v>
      </c>
      <c r="E266" s="84">
        <v>2</v>
      </c>
      <c r="F266" s="80" t="s">
        <v>74</v>
      </c>
      <c r="G266" s="84">
        <v>6600</v>
      </c>
    </row>
    <row r="267" spans="1:7">
      <c r="A267" s="85">
        <v>265</v>
      </c>
      <c r="B267" s="86">
        <v>43073</v>
      </c>
      <c r="C267" s="87" t="s">
        <v>72</v>
      </c>
      <c r="D267" s="88" t="s">
        <v>73</v>
      </c>
      <c r="E267" s="89">
        <v>52</v>
      </c>
      <c r="F267" s="85" t="s">
        <v>74</v>
      </c>
      <c r="G267" s="89">
        <v>63076</v>
      </c>
    </row>
    <row r="268" spans="1:7">
      <c r="A268" s="80">
        <v>266</v>
      </c>
      <c r="B268" s="81">
        <v>43073</v>
      </c>
      <c r="C268" s="82" t="s">
        <v>72</v>
      </c>
      <c r="D268" s="83" t="s">
        <v>73</v>
      </c>
      <c r="E268" s="84">
        <v>20</v>
      </c>
      <c r="F268" s="80" t="s">
        <v>74</v>
      </c>
      <c r="G268" s="84">
        <v>38500</v>
      </c>
    </row>
    <row r="269" spans="1:7">
      <c r="A269" s="85">
        <v>267</v>
      </c>
      <c r="B269" s="86">
        <v>43073</v>
      </c>
      <c r="C269" s="87" t="s">
        <v>72</v>
      </c>
      <c r="D269" s="88" t="s">
        <v>73</v>
      </c>
      <c r="E269" s="89">
        <v>11</v>
      </c>
      <c r="F269" s="85" t="s">
        <v>74</v>
      </c>
      <c r="G269" s="89">
        <v>10494</v>
      </c>
    </row>
    <row r="270" spans="1:7">
      <c r="A270" s="80">
        <v>268</v>
      </c>
      <c r="B270" s="81">
        <v>43073</v>
      </c>
      <c r="C270" s="82" t="s">
        <v>72</v>
      </c>
      <c r="D270" s="83" t="s">
        <v>73</v>
      </c>
      <c r="E270" s="84">
        <v>2</v>
      </c>
      <c r="F270" s="80" t="s">
        <v>74</v>
      </c>
      <c r="G270" s="84">
        <v>2400</v>
      </c>
    </row>
    <row r="271" spans="1:7">
      <c r="A271" s="85">
        <v>269</v>
      </c>
      <c r="B271" s="86">
        <v>43074</v>
      </c>
      <c r="C271" s="87" t="s">
        <v>72</v>
      </c>
      <c r="D271" s="88" t="s">
        <v>73</v>
      </c>
      <c r="E271" s="89">
        <v>4</v>
      </c>
      <c r="F271" s="85" t="s">
        <v>74</v>
      </c>
      <c r="G271" s="89">
        <v>5400</v>
      </c>
    </row>
    <row r="272" spans="1:7">
      <c r="A272" s="80">
        <v>270</v>
      </c>
      <c r="B272" s="81">
        <v>43075</v>
      </c>
      <c r="C272" s="82" t="s">
        <v>72</v>
      </c>
      <c r="D272" s="83" t="s">
        <v>73</v>
      </c>
      <c r="E272" s="84">
        <v>1</v>
      </c>
      <c r="F272" s="80" t="s">
        <v>74</v>
      </c>
      <c r="G272" s="84">
        <v>3300</v>
      </c>
    </row>
    <row r="273" spans="1:7">
      <c r="A273" s="85">
        <v>271</v>
      </c>
      <c r="B273" s="86">
        <v>43080</v>
      </c>
      <c r="C273" s="87" t="s">
        <v>72</v>
      </c>
      <c r="D273" s="88" t="s">
        <v>73</v>
      </c>
      <c r="E273" s="89">
        <v>3</v>
      </c>
      <c r="F273" s="85" t="s">
        <v>74</v>
      </c>
      <c r="G273" s="89">
        <v>3999</v>
      </c>
    </row>
    <row r="274" spans="1:7">
      <c r="A274" s="80">
        <v>272</v>
      </c>
      <c r="B274" s="81">
        <v>43080</v>
      </c>
      <c r="C274" s="82" t="s">
        <v>72</v>
      </c>
      <c r="D274" s="83" t="s">
        <v>73</v>
      </c>
      <c r="E274" s="84">
        <v>4</v>
      </c>
      <c r="F274" s="80" t="s">
        <v>74</v>
      </c>
      <c r="G274" s="84">
        <v>5300</v>
      </c>
    </row>
    <row r="275" spans="1:7">
      <c r="A275" s="85">
        <v>273</v>
      </c>
      <c r="B275" s="86">
        <v>43081</v>
      </c>
      <c r="C275" s="87" t="s">
        <v>72</v>
      </c>
      <c r="D275" s="88" t="s">
        <v>73</v>
      </c>
      <c r="E275" s="89">
        <v>12</v>
      </c>
      <c r="F275" s="85" t="s">
        <v>74</v>
      </c>
      <c r="G275" s="89">
        <v>13992</v>
      </c>
    </row>
    <row r="276" spans="1:7">
      <c r="A276" s="80">
        <v>274</v>
      </c>
      <c r="B276" s="81">
        <v>43087</v>
      </c>
      <c r="C276" s="82" t="s">
        <v>72</v>
      </c>
      <c r="D276" s="83" t="s">
        <v>73</v>
      </c>
      <c r="E276" s="84">
        <v>11</v>
      </c>
      <c r="F276" s="80" t="s">
        <v>74</v>
      </c>
      <c r="G276" s="84">
        <v>13695</v>
      </c>
    </row>
    <row r="277" spans="1:7">
      <c r="A277" s="85">
        <v>275</v>
      </c>
      <c r="B277" s="86">
        <v>43087</v>
      </c>
      <c r="C277" s="87" t="s">
        <v>72</v>
      </c>
      <c r="D277" s="88" t="s">
        <v>73</v>
      </c>
      <c r="E277" s="89">
        <v>8</v>
      </c>
      <c r="F277" s="85" t="s">
        <v>74</v>
      </c>
      <c r="G277" s="89">
        <v>10296</v>
      </c>
    </row>
    <row r="278" spans="1:7">
      <c r="A278" s="80">
        <v>276</v>
      </c>
      <c r="B278" s="81">
        <v>43088</v>
      </c>
      <c r="C278" s="82" t="s">
        <v>72</v>
      </c>
      <c r="D278" s="83" t="s">
        <v>73</v>
      </c>
      <c r="E278" s="84">
        <v>23</v>
      </c>
      <c r="F278" s="80" t="s">
        <v>74</v>
      </c>
      <c r="G278" s="84">
        <v>31487</v>
      </c>
    </row>
    <row r="279" spans="1:7">
      <c r="A279" s="85">
        <v>277</v>
      </c>
      <c r="B279" s="86">
        <v>43089</v>
      </c>
      <c r="C279" s="87" t="s">
        <v>72</v>
      </c>
      <c r="D279" s="88" t="s">
        <v>73</v>
      </c>
      <c r="E279" s="89">
        <v>13</v>
      </c>
      <c r="F279" s="85" t="s">
        <v>74</v>
      </c>
      <c r="G279" s="89">
        <v>22295</v>
      </c>
    </row>
    <row r="280" spans="1:7">
      <c r="A280" s="80">
        <v>278</v>
      </c>
      <c r="B280" s="81">
        <v>43089</v>
      </c>
      <c r="C280" s="82" t="s">
        <v>72</v>
      </c>
      <c r="D280" s="83" t="s">
        <v>73</v>
      </c>
      <c r="E280" s="84">
        <v>1</v>
      </c>
      <c r="F280" s="80" t="s">
        <v>74</v>
      </c>
      <c r="G280" s="84">
        <v>2000</v>
      </c>
    </row>
  </sheetData>
  <mergeCells count="1">
    <mergeCell ref="A1:G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2017 결산</vt:lpstr>
      <vt:lpstr>2018 예산</vt:lpstr>
      <vt:lpstr>2017년 후원금 수입내역</vt:lpstr>
      <vt:lpstr>후원금 사용내역</vt:lpstr>
      <vt:lpstr>2017년 후원품 수입내역</vt:lpstr>
      <vt:lpstr>후원품 사용내역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사무실1</dc:creator>
  <cp:lastModifiedBy>사무실1</cp:lastModifiedBy>
  <cp:lastPrinted>2018-05-28T10:10:32Z</cp:lastPrinted>
  <dcterms:created xsi:type="dcterms:W3CDTF">2017-02-22T11:15:36Z</dcterms:created>
  <dcterms:modified xsi:type="dcterms:W3CDTF">2018-05-28T10:10:33Z</dcterms:modified>
</cp:coreProperties>
</file>