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PD60KH6\scan2\scan\예산, 정산 공고 및 구청 제출\"/>
    </mc:Choice>
  </mc:AlternateContent>
  <xr:revisionPtr revIDLastSave="0" documentId="8_{EB668C99-6CA6-4214-BD84-14543D0D5E5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2024 결산" sheetId="1" r:id="rId1"/>
    <sheet name="2025년 1차 추경" sheetId="3" r:id="rId2"/>
    <sheet name="후원금수입" sheetId="6" r:id="rId3"/>
    <sheet name="후원금사용" sheetId="7" r:id="rId4"/>
    <sheet name="후원품수입" sheetId="8" r:id="rId5"/>
    <sheet name="후원품사용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8" i="1"/>
  <c r="G15" i="1"/>
  <c r="G8" i="1"/>
  <c r="G29" i="1"/>
  <c r="H9" i="1"/>
  <c r="H10" i="1"/>
  <c r="H11" i="1"/>
  <c r="H12" i="1"/>
  <c r="H13" i="1"/>
  <c r="H14" i="1"/>
  <c r="H16" i="1"/>
  <c r="H17" i="1"/>
  <c r="H19" i="1"/>
  <c r="H20" i="1"/>
  <c r="H21" i="1"/>
  <c r="H22" i="1"/>
  <c r="H23" i="1"/>
  <c r="H24" i="1"/>
  <c r="H27" i="1"/>
  <c r="H30" i="1"/>
  <c r="H31" i="1"/>
  <c r="H32" i="1"/>
  <c r="H33" i="1"/>
  <c r="H34" i="1"/>
  <c r="H35" i="1"/>
  <c r="H37" i="1"/>
  <c r="H38" i="1"/>
  <c r="F29" i="1" l="1"/>
  <c r="F18" i="1"/>
  <c r="H18" i="1" s="1"/>
  <c r="F28" i="1"/>
  <c r="F36" i="1"/>
  <c r="F15" i="1"/>
  <c r="D9" i="1"/>
  <c r="D10" i="1"/>
  <c r="D13" i="1"/>
  <c r="D16" i="1"/>
  <c r="D17" i="1"/>
  <c r="D20" i="1"/>
  <c r="D23" i="1"/>
  <c r="D24" i="1"/>
  <c r="D25" i="1"/>
  <c r="D28" i="1"/>
  <c r="D29" i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46" i="3"/>
  <c r="N47" i="3"/>
  <c r="N48" i="3"/>
  <c r="N49" i="3"/>
  <c r="N50" i="3"/>
  <c r="N51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M8" i="3"/>
  <c r="M7" i="3"/>
  <c r="K8" i="3"/>
  <c r="K19" i="3"/>
  <c r="K16" i="3"/>
  <c r="K9" i="3"/>
  <c r="K30" i="3"/>
  <c r="L30" i="3"/>
  <c r="L29" i="3" s="1"/>
  <c r="K29" i="3"/>
  <c r="L49" i="3"/>
  <c r="L50" i="3"/>
  <c r="K49" i="3"/>
  <c r="K50" i="3"/>
  <c r="F7" i="1" l="1"/>
  <c r="K7" i="3"/>
  <c r="G36" i="1"/>
  <c r="H36" i="1" s="1"/>
  <c r="G25" i="1"/>
  <c r="G26" i="1"/>
  <c r="L47" i="3"/>
  <c r="L46" i="3" s="1"/>
  <c r="K47" i="3"/>
  <c r="K46" i="3" s="1"/>
  <c r="C22" i="1"/>
  <c r="B22" i="1"/>
  <c r="C27" i="1"/>
  <c r="C26" i="1" s="1"/>
  <c r="B27" i="1"/>
  <c r="F26" i="1"/>
  <c r="L27" i="3"/>
  <c r="L26" i="3" s="1"/>
  <c r="K27" i="3"/>
  <c r="K26" i="3" s="1"/>
  <c r="L19" i="3"/>
  <c r="L16" i="3"/>
  <c r="L9" i="3"/>
  <c r="L8" i="3" s="1"/>
  <c r="L7" i="3" s="1"/>
  <c r="F25" i="1" l="1"/>
  <c r="H25" i="1" s="1"/>
  <c r="H26" i="1"/>
  <c r="G28" i="1"/>
  <c r="H29" i="1"/>
  <c r="D22" i="1"/>
  <c r="D27" i="1"/>
  <c r="B26" i="1"/>
  <c r="D26" i="1" s="1"/>
  <c r="F6" i="1" l="1"/>
  <c r="H28" i="1"/>
  <c r="N7" i="3"/>
  <c r="B21" i="1"/>
  <c r="B8" i="1"/>
  <c r="B12" i="1"/>
  <c r="D12" i="1" s="1"/>
  <c r="B15" i="1"/>
  <c r="B19" i="1"/>
  <c r="C21" i="1"/>
  <c r="D28" i="3"/>
  <c r="D27" i="3" s="1"/>
  <c r="E28" i="3"/>
  <c r="E27" i="3" s="1"/>
  <c r="E25" i="3"/>
  <c r="E20" i="3"/>
  <c r="E19" i="3" s="1"/>
  <c r="D25" i="3"/>
  <c r="D24" i="3" s="1"/>
  <c r="D20" i="3"/>
  <c r="D19" i="3" s="1"/>
  <c r="C8" i="1"/>
  <c r="C7" i="1" s="1"/>
  <c r="D16" i="3"/>
  <c r="D15" i="3" s="1"/>
  <c r="D12" i="3"/>
  <c r="D9" i="3"/>
  <c r="E16" i="3"/>
  <c r="E15" i="3" s="1"/>
  <c r="E9" i="3"/>
  <c r="E8" i="3" s="1"/>
  <c r="H15" i="1"/>
  <c r="C19" i="1"/>
  <c r="C18" i="1" s="1"/>
  <c r="C15" i="1"/>
  <c r="C14" i="1" s="1"/>
  <c r="C12" i="1"/>
  <c r="C11" i="1" s="1"/>
  <c r="D15" i="1" l="1"/>
  <c r="G7" i="1"/>
  <c r="H8" i="1"/>
  <c r="D19" i="1"/>
  <c r="B7" i="1"/>
  <c r="D7" i="1" s="1"/>
  <c r="D8" i="1"/>
  <c r="D21" i="1"/>
  <c r="B18" i="1"/>
  <c r="D18" i="1" s="1"/>
  <c r="B11" i="1"/>
  <c r="D11" i="1" s="1"/>
  <c r="B14" i="1"/>
  <c r="D14" i="1" s="1"/>
  <c r="C6" i="1"/>
  <c r="E24" i="3"/>
  <c r="E12" i="3"/>
  <c r="E7" i="3" s="1"/>
  <c r="D8" i="3"/>
  <c r="D7" i="3" s="1"/>
  <c r="H7" i="1" l="1"/>
  <c r="G6" i="1"/>
  <c r="H6" i="1" s="1"/>
  <c r="B6" i="1"/>
  <c r="D6" i="1" s="1"/>
  <c r="F8" i="3"/>
  <c r="G8" i="3" s="1"/>
  <c r="F7" i="3" l="1"/>
  <c r="G7" i="3" s="1"/>
</calcChain>
</file>

<file path=xl/sharedStrings.xml><?xml version="1.0" encoding="utf-8"?>
<sst xmlns="http://schemas.openxmlformats.org/spreadsheetml/2006/main" count="3080" uniqueCount="650">
  <si>
    <t>관 항 목</t>
  </si>
  <si>
    <t>세 입</t>
  </si>
  <si>
    <t>세 출</t>
  </si>
  <si>
    <t>총 계</t>
  </si>
  <si>
    <t>보조금</t>
  </si>
  <si>
    <t>사무비</t>
  </si>
  <si>
    <t>인건비</t>
  </si>
  <si>
    <t>운영보조금</t>
  </si>
  <si>
    <r>
      <t>입소자부담금수입</t>
    </r>
    <r>
      <rPr>
        <sz val="10"/>
        <color rgb="FF000000"/>
        <rFont val="굴림체"/>
        <family val="3"/>
        <charset val="129"/>
      </rPr>
      <t xml:space="preserve"> </t>
    </r>
  </si>
  <si>
    <t>제수당</t>
  </si>
  <si>
    <t>후원금수입</t>
  </si>
  <si>
    <t>업무추진비</t>
  </si>
  <si>
    <t>기관운영비</t>
  </si>
  <si>
    <t>회의비</t>
  </si>
  <si>
    <t>전입금</t>
  </si>
  <si>
    <t>이월금</t>
  </si>
  <si>
    <t>공공요금</t>
  </si>
  <si>
    <t>제세공과금</t>
  </si>
  <si>
    <t>차량비</t>
  </si>
  <si>
    <t>재산조성비</t>
  </si>
  <si>
    <t>잡수입</t>
  </si>
  <si>
    <t>시설비</t>
  </si>
  <si>
    <t>사업비</t>
  </si>
  <si>
    <t>운영비</t>
  </si>
  <si>
    <r>
      <t xml:space="preserve">■ 세입, 세출 총괄                                                                                       </t>
    </r>
    <r>
      <rPr>
        <sz val="10"/>
        <color rgb="FF000000"/>
        <rFont val="한양중고딕"/>
        <family val="3"/>
        <charset val="129"/>
      </rPr>
      <t xml:space="preserve">(단위 : 원) </t>
    </r>
    <phoneticPr fontId="6" type="noConversion"/>
  </si>
  <si>
    <t>항</t>
  </si>
  <si>
    <t>목</t>
  </si>
  <si>
    <t>(A)</t>
  </si>
  <si>
    <t>(B)</t>
  </si>
  <si>
    <t>증감(B)-(A)</t>
  </si>
  <si>
    <t>관</t>
  </si>
  <si>
    <t>금액</t>
  </si>
  <si>
    <t>비율(%)</t>
  </si>
  <si>
    <t>총계</t>
  </si>
  <si>
    <t>급 여</t>
  </si>
  <si>
    <t>일용잡금</t>
  </si>
  <si>
    <t>여 비</t>
  </si>
  <si>
    <t>보조금수입</t>
    <phoneticPr fontId="6" type="noConversion"/>
  </si>
  <si>
    <t>후원금수입</t>
    <phoneticPr fontId="6" type="noConversion"/>
  </si>
  <si>
    <t xml:space="preserve"> 보조금</t>
    <phoneticPr fontId="6" type="noConversion"/>
  </si>
  <si>
    <t xml:space="preserve"> 입소비용수입</t>
    <phoneticPr fontId="6" type="noConversion"/>
  </si>
  <si>
    <t xml:space="preserve">  입소비용수입</t>
    <phoneticPr fontId="6" type="noConversion"/>
  </si>
  <si>
    <t xml:space="preserve"> 후원금수입</t>
    <phoneticPr fontId="6" type="noConversion"/>
  </si>
  <si>
    <t xml:space="preserve">  지정후원금</t>
    <phoneticPr fontId="6" type="noConversion"/>
  </si>
  <si>
    <t xml:space="preserve">  비지정후원금</t>
    <phoneticPr fontId="6" type="noConversion"/>
  </si>
  <si>
    <t xml:space="preserve"> 전입금</t>
    <phoneticPr fontId="6" type="noConversion"/>
  </si>
  <si>
    <t xml:space="preserve">  법인전입금</t>
    <phoneticPr fontId="6" type="noConversion"/>
  </si>
  <si>
    <t xml:space="preserve"> 이월금 </t>
    <phoneticPr fontId="6" type="noConversion"/>
  </si>
  <si>
    <t xml:space="preserve">  전년도이월금</t>
    <phoneticPr fontId="6" type="noConversion"/>
  </si>
  <si>
    <t xml:space="preserve"> 잡수입</t>
    <phoneticPr fontId="6" type="noConversion"/>
  </si>
  <si>
    <t xml:space="preserve"> 인건비</t>
    <phoneticPr fontId="6" type="noConversion"/>
  </si>
  <si>
    <t xml:space="preserve">  급여</t>
    <phoneticPr fontId="6" type="noConversion"/>
  </si>
  <si>
    <t xml:space="preserve">  제수당</t>
    <phoneticPr fontId="6" type="noConversion"/>
  </si>
  <si>
    <t xml:space="preserve">  일용잡급</t>
    <phoneticPr fontId="6" type="noConversion"/>
  </si>
  <si>
    <t xml:space="preserve">  퇴직금 및 퇴직적립금</t>
    <phoneticPr fontId="6" type="noConversion"/>
  </si>
  <si>
    <t xml:space="preserve">  사회보험부담금</t>
    <phoneticPr fontId="6" type="noConversion"/>
  </si>
  <si>
    <t xml:space="preserve"> 업무추진비</t>
    <phoneticPr fontId="6" type="noConversion"/>
  </si>
  <si>
    <t xml:space="preserve"> 운영비 </t>
    <phoneticPr fontId="6" type="noConversion"/>
  </si>
  <si>
    <t xml:space="preserve">  여비</t>
    <phoneticPr fontId="6" type="noConversion"/>
  </si>
  <si>
    <t xml:space="preserve">  수용비 및 수수료</t>
    <phoneticPr fontId="6" type="noConversion"/>
  </si>
  <si>
    <t xml:space="preserve">  공공요금</t>
    <phoneticPr fontId="6" type="noConversion"/>
  </si>
  <si>
    <t xml:space="preserve">  제세공과금</t>
    <phoneticPr fontId="6" type="noConversion"/>
  </si>
  <si>
    <t xml:space="preserve">  차량비</t>
    <phoneticPr fontId="6" type="noConversion"/>
  </si>
  <si>
    <t xml:space="preserve"> 사업비</t>
    <phoneticPr fontId="6" type="noConversion"/>
  </si>
  <si>
    <t xml:space="preserve">  사회심리재활사업비</t>
    <phoneticPr fontId="6" type="noConversion"/>
  </si>
  <si>
    <t xml:space="preserve">  교육재활사업비</t>
    <phoneticPr fontId="6" type="noConversion"/>
  </si>
  <si>
    <t xml:space="preserve">  기타후생경비</t>
    <phoneticPr fontId="6" type="noConversion"/>
  </si>
  <si>
    <t xml:space="preserve">  기관운영비</t>
    <phoneticPr fontId="6" type="noConversion"/>
  </si>
  <si>
    <t xml:space="preserve">  회의비</t>
    <phoneticPr fontId="6" type="noConversion"/>
  </si>
  <si>
    <t xml:space="preserve">  기타보조금</t>
    <phoneticPr fontId="6" type="noConversion"/>
  </si>
  <si>
    <t xml:space="preserve">  가족지원사업비</t>
    <phoneticPr fontId="6" type="noConversion"/>
  </si>
  <si>
    <t xml:space="preserve">   기타잡수입</t>
    <phoneticPr fontId="6" type="noConversion"/>
  </si>
  <si>
    <t>관</t>
    <phoneticPr fontId="6" type="noConversion"/>
  </si>
  <si>
    <t>보조금수입</t>
    <phoneticPr fontId="6" type="noConversion"/>
  </si>
  <si>
    <t>기타보조금</t>
    <phoneticPr fontId="6" type="noConversion"/>
  </si>
  <si>
    <t>퇴직금 및 
퇴직적립금</t>
    <phoneticPr fontId="6" type="noConversion"/>
  </si>
  <si>
    <t>지정후원금</t>
    <phoneticPr fontId="6" type="noConversion"/>
  </si>
  <si>
    <t>비지정후원금</t>
    <phoneticPr fontId="6" type="noConversion"/>
  </si>
  <si>
    <t>이월금</t>
    <phoneticPr fontId="6" type="noConversion"/>
  </si>
  <si>
    <t>전년도이월금(자부담)</t>
    <phoneticPr fontId="6" type="noConversion"/>
  </si>
  <si>
    <t>전년도이월금(후원금)</t>
    <phoneticPr fontId="6" type="noConversion"/>
  </si>
  <si>
    <t>잡수입</t>
    <phoneticPr fontId="6" type="noConversion"/>
  </si>
  <si>
    <t>기타잡수입</t>
    <phoneticPr fontId="6" type="noConversion"/>
  </si>
  <si>
    <t>기타예금이자수입</t>
    <phoneticPr fontId="6" type="noConversion"/>
  </si>
  <si>
    <t>사회심리재활사업비</t>
    <phoneticPr fontId="6" type="noConversion"/>
  </si>
  <si>
    <r>
      <t>■ 세입, 세출 총괄</t>
    </r>
    <r>
      <rPr>
        <b/>
        <sz val="9"/>
        <color rgb="FF000000"/>
        <rFont val="굴림체"/>
        <family val="3"/>
        <charset val="129"/>
      </rPr>
      <t xml:space="preserve">                                                                                                               </t>
    </r>
    <r>
      <rPr>
        <sz val="9"/>
        <color rgb="FF000000"/>
        <rFont val="굴림체"/>
        <family val="3"/>
        <charset val="129"/>
      </rPr>
      <t>(단위 : 천원)</t>
    </r>
    <phoneticPr fontId="6" type="noConversion"/>
  </si>
  <si>
    <r>
      <t xml:space="preserve">  </t>
    </r>
    <r>
      <rPr>
        <sz val="7"/>
        <color rgb="FF000000"/>
        <rFont val="굴림체"/>
        <family val="3"/>
        <charset val="129"/>
      </rPr>
      <t>전년도이월금(후원금)</t>
    </r>
    <phoneticPr fontId="6" type="noConversion"/>
  </si>
  <si>
    <t xml:space="preserve">  기타예금이자수입</t>
    <phoneticPr fontId="6" type="noConversion"/>
  </si>
  <si>
    <t xml:space="preserve">  기타운영비</t>
    <phoneticPr fontId="6" type="noConversion"/>
  </si>
  <si>
    <t>기타후생경비</t>
    <phoneticPr fontId="6" type="noConversion"/>
  </si>
  <si>
    <t>수용비및수수료</t>
    <phoneticPr fontId="6" type="noConversion"/>
  </si>
  <si>
    <t>기타운영비</t>
    <phoneticPr fontId="6" type="noConversion"/>
  </si>
  <si>
    <t>자산취득비</t>
    <phoneticPr fontId="6" type="noConversion"/>
  </si>
  <si>
    <t>교육재활
사업비</t>
    <phoneticPr fontId="6" type="noConversion"/>
  </si>
  <si>
    <t>재산조성비</t>
    <phoneticPr fontId="6" type="noConversion"/>
  </si>
  <si>
    <t xml:space="preserve"> 시설비</t>
    <phoneticPr fontId="6" type="noConversion"/>
  </si>
  <si>
    <t xml:space="preserve">  자산취득비</t>
    <phoneticPr fontId="6" type="noConversion"/>
  </si>
  <si>
    <t xml:space="preserve">  급식사업비</t>
    <phoneticPr fontId="6" type="noConversion"/>
  </si>
  <si>
    <t>예비비 및 기타</t>
    <phoneticPr fontId="6" type="noConversion"/>
  </si>
  <si>
    <t xml:space="preserve">  예비비</t>
    <phoneticPr fontId="6" type="noConversion"/>
  </si>
  <si>
    <t xml:space="preserve">  반환금</t>
    <phoneticPr fontId="6" type="noConversion"/>
  </si>
  <si>
    <t>사업수입</t>
    <phoneticPr fontId="6" type="noConversion"/>
  </si>
  <si>
    <t>이용료수입</t>
    <phoneticPr fontId="6" type="noConversion"/>
  </si>
  <si>
    <t>사업비</t>
    <phoneticPr fontId="6" type="noConversion"/>
  </si>
  <si>
    <t>급식사업비</t>
    <phoneticPr fontId="6" type="noConversion"/>
  </si>
  <si>
    <t>예비비</t>
    <phoneticPr fontId="6" type="noConversion"/>
  </si>
  <si>
    <t>예비비및기타</t>
    <phoneticPr fontId="6" type="noConversion"/>
  </si>
  <si>
    <t>반환금</t>
    <phoneticPr fontId="6" type="noConversion"/>
  </si>
  <si>
    <t>전년도이월금(보조금)</t>
    <phoneticPr fontId="6" type="noConversion"/>
  </si>
  <si>
    <t>사회보험
부담금</t>
    <phoneticPr fontId="6" type="noConversion"/>
  </si>
  <si>
    <t xml:space="preserve">  의료재활사업비</t>
    <phoneticPr fontId="6" type="noConversion"/>
  </si>
  <si>
    <t>증감(A-B)</t>
    <phoneticPr fontId="6" type="noConversion"/>
  </si>
  <si>
    <t>가족지원
사업비</t>
    <phoneticPr fontId="6" type="noConversion"/>
  </si>
  <si>
    <t>대체인력
사업비</t>
    <phoneticPr fontId="6" type="noConversion"/>
  </si>
  <si>
    <t>의료재활
사업비</t>
    <phoneticPr fontId="6" type="noConversion"/>
  </si>
  <si>
    <t>차입금</t>
    <phoneticPr fontId="6" type="noConversion"/>
  </si>
  <si>
    <t>기타차입금</t>
    <phoneticPr fontId="6" type="noConversion"/>
  </si>
  <si>
    <t>2025년도 예은장애인주간보호시설 제1차 추경예산서(안)</t>
    <phoneticPr fontId="6" type="noConversion"/>
  </si>
  <si>
    <t>2025년
당초예산</t>
    <phoneticPr fontId="6" type="noConversion"/>
  </si>
  <si>
    <t>2025년 
1차 추경</t>
    <phoneticPr fontId="6" type="noConversion"/>
  </si>
  <si>
    <t>일상생활지원사업</t>
    <phoneticPr fontId="6" type="noConversion"/>
  </si>
  <si>
    <t>여가활동지원사업</t>
    <phoneticPr fontId="6" type="noConversion"/>
  </si>
  <si>
    <t>교육훈련사업</t>
    <phoneticPr fontId="6" type="noConversion"/>
  </si>
  <si>
    <t>지역사회적응활동지원사업</t>
    <phoneticPr fontId="6" type="noConversion"/>
  </si>
  <si>
    <t>역량강화지원사업</t>
    <phoneticPr fontId="6" type="noConversion"/>
  </si>
  <si>
    <t>권익옹호지원사업</t>
    <phoneticPr fontId="6" type="noConversion"/>
  </si>
  <si>
    <t>특별활동지원사업</t>
    <phoneticPr fontId="6" type="noConversion"/>
  </si>
  <si>
    <t>자원봉사관리사업</t>
    <phoneticPr fontId="6" type="noConversion"/>
  </si>
  <si>
    <t>기타사업</t>
    <phoneticPr fontId="6" type="noConversion"/>
  </si>
  <si>
    <t>부채상환금</t>
    <phoneticPr fontId="6" type="noConversion"/>
  </si>
  <si>
    <t>상환금</t>
    <phoneticPr fontId="6" type="noConversion"/>
  </si>
  <si>
    <t>원금상환금</t>
    <phoneticPr fontId="6" type="noConversion"/>
  </si>
  <si>
    <t>20254년 
1차 추경</t>
    <phoneticPr fontId="6" type="noConversion"/>
  </si>
  <si>
    <r>
      <t>2024년도 예은 장애인주간보호시설 세입</t>
    </r>
    <r>
      <rPr>
        <b/>
        <sz val="20"/>
        <color rgb="FF000000"/>
        <rFont val="MS Gothic"/>
        <family val="3"/>
        <charset val="128"/>
      </rPr>
      <t>․</t>
    </r>
    <r>
      <rPr>
        <b/>
        <sz val="20"/>
        <color rgb="FF000000"/>
        <rFont val="굴림체"/>
        <family val="3"/>
        <charset val="129"/>
      </rPr>
      <t>세출 결산서</t>
    </r>
    <phoneticPr fontId="6" type="noConversion"/>
  </si>
  <si>
    <t>24년 예산(A)</t>
    <phoneticPr fontId="6" type="noConversion"/>
  </si>
  <si>
    <t>24년 결산(B)</t>
    <phoneticPr fontId="6" type="noConversion"/>
  </si>
  <si>
    <t xml:space="preserve">  시도보조금</t>
    <phoneticPr fontId="6" type="noConversion"/>
  </si>
  <si>
    <t xml:space="preserve"> 전년도이월금(보조금)</t>
    <phoneticPr fontId="6" type="noConversion"/>
  </si>
  <si>
    <t xml:space="preserve">  대체인력사업비</t>
    <phoneticPr fontId="6" type="noConversion"/>
  </si>
  <si>
    <t>번호</t>
  </si>
  <si>
    <t>발생일자</t>
  </si>
  <si>
    <t>후원금종류</t>
  </si>
  <si>
    <t>후원자구분</t>
  </si>
  <si>
    <t>비영리법인구분</t>
  </si>
  <si>
    <t>기타내용</t>
  </si>
  <si>
    <t>모금자기관여부</t>
  </si>
  <si>
    <t>기부금단체여부</t>
  </si>
  <si>
    <t>후원자</t>
  </si>
  <si>
    <t>내역</t>
  </si>
  <si>
    <t>2024-01-02</t>
  </si>
  <si>
    <t>지역사회 후원금품</t>
  </si>
  <si>
    <t>개인</t>
  </si>
  <si>
    <t>N</t>
  </si>
  <si>
    <t>차*희</t>
  </si>
  <si>
    <t>2024-01-03</t>
  </si>
  <si>
    <t>김*정</t>
  </si>
  <si>
    <t>이*란</t>
  </si>
  <si>
    <t>2024-01-04</t>
  </si>
  <si>
    <t>최*정</t>
  </si>
  <si>
    <t>2024-01-05</t>
  </si>
  <si>
    <t>2024-01-10</t>
  </si>
  <si>
    <t>최*심</t>
  </si>
  <si>
    <t>2024-01-15</t>
  </si>
  <si>
    <t>기타 후원금품</t>
  </si>
  <si>
    <t>민간단체</t>
  </si>
  <si>
    <t>Y</t>
  </si>
  <si>
    <t>해*빈</t>
  </si>
  <si>
    <t>2024-01-20</t>
  </si>
  <si>
    <t>송*숙</t>
  </si>
  <si>
    <t>2024-01-21</t>
  </si>
  <si>
    <t>정*나</t>
  </si>
  <si>
    <t>박*옥</t>
  </si>
  <si>
    <t>2024-01-25</t>
  </si>
  <si>
    <t>이*은</t>
  </si>
  <si>
    <t>박*기</t>
  </si>
  <si>
    <t>허*서</t>
  </si>
  <si>
    <t>2024-01-30</t>
  </si>
  <si>
    <t>국가기관</t>
  </si>
  <si>
    <t>구로*청</t>
  </si>
  <si>
    <t>2024-01-31</t>
  </si>
  <si>
    <t>2024-02-01</t>
  </si>
  <si>
    <t>2024-02-02</t>
  </si>
  <si>
    <t>2024-02-05</t>
  </si>
  <si>
    <t>2024-02-12</t>
  </si>
  <si>
    <t>2024-02-13</t>
  </si>
  <si>
    <t>2024-02-15</t>
  </si>
  <si>
    <t>2024-02-20</t>
  </si>
  <si>
    <t>2024-02-22</t>
  </si>
  <si>
    <t>2024-02-26</t>
  </si>
  <si>
    <t>2024-03-01</t>
  </si>
  <si>
    <t>2024-03-04</t>
  </si>
  <si>
    <t>2024-03-05</t>
  </si>
  <si>
    <t>2024-03-11</t>
  </si>
  <si>
    <t>2024-03-15</t>
  </si>
  <si>
    <t>2024-03-16</t>
  </si>
  <si>
    <t>2024-03-17</t>
  </si>
  <si>
    <t>2024-03-19</t>
  </si>
  <si>
    <t>2024-03-25</t>
  </si>
  <si>
    <t>2024-04-01</t>
  </si>
  <si>
    <t>2024-04-02</t>
  </si>
  <si>
    <t>2024-04-05</t>
  </si>
  <si>
    <t>2024-04-10</t>
  </si>
  <si>
    <t>2024-04-15</t>
  </si>
  <si>
    <t>2024-04-18</t>
  </si>
  <si>
    <t>2024-04-22</t>
  </si>
  <si>
    <t>김*이</t>
  </si>
  <si>
    <t>2024-04-25</t>
  </si>
  <si>
    <t>2024-05-02</t>
  </si>
  <si>
    <t>2024-05-03</t>
  </si>
  <si>
    <t>2024-05-07</t>
  </si>
  <si>
    <t>2024-05-10</t>
  </si>
  <si>
    <t>2024-05-16</t>
  </si>
  <si>
    <t>2024-05-20</t>
  </si>
  <si>
    <t>2024-05-25</t>
  </si>
  <si>
    <t>2024-05-27</t>
  </si>
  <si>
    <t>2024-06-01</t>
  </si>
  <si>
    <t>2024-06-03</t>
  </si>
  <si>
    <t>2024-06-05</t>
  </si>
  <si>
    <t>2024-06-10</t>
  </si>
  <si>
    <t>2024-06-11</t>
  </si>
  <si>
    <t>2024-06-13</t>
  </si>
  <si>
    <t>2024-06-17</t>
  </si>
  <si>
    <t>강*민</t>
  </si>
  <si>
    <t>2024-06-18</t>
  </si>
  <si>
    <t>황*숙</t>
  </si>
  <si>
    <t>2024-06-23</t>
  </si>
  <si>
    <t>2024-06-25</t>
  </si>
  <si>
    <t>2024-06-27</t>
  </si>
  <si>
    <t>2024-07-01</t>
  </si>
  <si>
    <t>2024-07-02</t>
  </si>
  <si>
    <t>이*중</t>
  </si>
  <si>
    <t>2024-07-03</t>
  </si>
  <si>
    <t>2024-07-05</t>
  </si>
  <si>
    <t>2024-07-10</t>
  </si>
  <si>
    <t>장*임</t>
  </si>
  <si>
    <t>2024-07-11</t>
  </si>
  <si>
    <t>서*미</t>
  </si>
  <si>
    <t>2024-07-13</t>
  </si>
  <si>
    <t>2024-07-15</t>
  </si>
  <si>
    <t>2024-07-20</t>
  </si>
  <si>
    <t>2024-07-22</t>
  </si>
  <si>
    <t>2024-07-23</t>
  </si>
  <si>
    <t>2024-07-24</t>
  </si>
  <si>
    <t>2024-07-25</t>
  </si>
  <si>
    <t>2024-08-02</t>
  </si>
  <si>
    <t>2024-08-04</t>
  </si>
  <si>
    <t>2024-08-05</t>
  </si>
  <si>
    <t>2024-08-09</t>
  </si>
  <si>
    <t>2024-08-16</t>
  </si>
  <si>
    <t>2024-08-17</t>
  </si>
  <si>
    <t>2024-08-21</t>
  </si>
  <si>
    <t>2024-08-26</t>
  </si>
  <si>
    <t>2024-09-03</t>
  </si>
  <si>
    <t>2024-09-05</t>
  </si>
  <si>
    <t>2024-09-09</t>
  </si>
  <si>
    <t>2024-09-10</t>
  </si>
  <si>
    <t>2024-09-11</t>
  </si>
  <si>
    <t>2024-09-13</t>
  </si>
  <si>
    <t>2024-09-22</t>
  </si>
  <si>
    <t>2024-09-23</t>
  </si>
  <si>
    <t>2024-09-25</t>
  </si>
  <si>
    <t>2024-10-03</t>
  </si>
  <si>
    <t>2024-10-04</t>
  </si>
  <si>
    <t>2024-10-07</t>
  </si>
  <si>
    <t>2024-10-08</t>
  </si>
  <si>
    <t>2024-10-10</t>
  </si>
  <si>
    <t>2024-10-15</t>
  </si>
  <si>
    <t>2024-10-20</t>
  </si>
  <si>
    <t>2024-10-25</t>
  </si>
  <si>
    <t>2024-11-04</t>
  </si>
  <si>
    <t>2024-11-05</t>
  </si>
  <si>
    <t>2024-11-11</t>
  </si>
  <si>
    <t>2024-11-15</t>
  </si>
  <si>
    <t>2024-11-18</t>
  </si>
  <si>
    <t>2024-11-20</t>
  </si>
  <si>
    <t>2024-11-21</t>
  </si>
  <si>
    <t>2024-11-22</t>
  </si>
  <si>
    <t>2024-11-25</t>
  </si>
  <si>
    <t>2024-11-26</t>
  </si>
  <si>
    <t>2024-11-27</t>
  </si>
  <si>
    <t>2024-11-28</t>
  </si>
  <si>
    <t>2024-12-02</t>
  </si>
  <si>
    <t>2024-12-04</t>
  </si>
  <si>
    <t>2024-12-05</t>
  </si>
  <si>
    <t>2024-12-10</t>
  </si>
  <si>
    <t>2024-12-13</t>
  </si>
  <si>
    <t>유*화</t>
  </si>
  <si>
    <t>민*미</t>
  </si>
  <si>
    <t>2024-12-15</t>
  </si>
  <si>
    <t>2024-12-16</t>
  </si>
  <si>
    <t>2024-12-20</t>
  </si>
  <si>
    <t>김*목</t>
  </si>
  <si>
    <t>2024-12-26</t>
  </si>
  <si>
    <t>2024-12-27</t>
  </si>
  <si>
    <t>합계</t>
  </si>
  <si>
    <t>회계사업</t>
  </si>
  <si>
    <t>사용일자</t>
  </si>
  <si>
    <t>사용내역</t>
  </si>
  <si>
    <t>결연후원금_x000D_
여부</t>
  </si>
  <si>
    <t>산출기준</t>
  </si>
  <si>
    <t>비고</t>
  </si>
  <si>
    <t>원예활동 재료비-게발선인장</t>
  </si>
  <si>
    <t>사회심리재활사업비</t>
  </si>
  <si>
    <t>2024-01-18</t>
  </si>
  <si>
    <t>이용인 간식-귤</t>
  </si>
  <si>
    <t>급식사업비</t>
  </si>
  <si>
    <t>야채류 외 7종</t>
  </si>
  <si>
    <t>2024-01-19</t>
  </si>
  <si>
    <t>유류주입</t>
  </si>
  <si>
    <t>부천식물원 산책활동 주차비</t>
  </si>
  <si>
    <t>수용비 및 수수료</t>
  </si>
  <si>
    <t>전년도 이월금 후원금 통장으로 전환</t>
  </si>
  <si>
    <t>잡지출</t>
  </si>
  <si>
    <t>장애인복지지금 잔액 및 예금이자 반환</t>
  </si>
  <si>
    <t>반환금</t>
  </si>
  <si>
    <t>은행예금이자 후원금 통장으로 전환</t>
  </si>
  <si>
    <t>2024-01-24</t>
  </si>
  <si>
    <t>1월 원예활동 재료비-줄리안</t>
  </si>
  <si>
    <t>2024-01-26</t>
  </si>
  <si>
    <t>1월 영화관람 간식비-시민덕희</t>
  </si>
  <si>
    <t>1월 영화관람료-시민덕희</t>
  </si>
  <si>
    <t>부식-생닭</t>
  </si>
  <si>
    <t>1월 미술활동 강사료-양수정</t>
  </si>
  <si>
    <t>1월 음악활동 강사료-홍지민</t>
  </si>
  <si>
    <t>부식-두부 외 2종</t>
  </si>
  <si>
    <t>부식-생선까스 외 18종</t>
  </si>
  <si>
    <t>주방용품 구입</t>
  </si>
  <si>
    <t>이용인 간식-우유</t>
  </si>
  <si>
    <t>음식물쓰레기봉투-10매</t>
  </si>
  <si>
    <t>부식-대파 1단</t>
  </si>
  <si>
    <t>2024-02-06</t>
  </si>
  <si>
    <t>설 특별활동비</t>
  </si>
  <si>
    <t>교육재활사업비</t>
  </si>
  <si>
    <t>2024-02-07</t>
  </si>
  <si>
    <t>2월 원예활동 재료비-토피어리</t>
  </si>
  <si>
    <t>2024-02-14</t>
  </si>
  <si>
    <t>이용인 간식</t>
  </si>
  <si>
    <t>2024-02-16</t>
  </si>
  <si>
    <t>2월 외부활동(딸기농장체험)-딸기체험, 딸기잼체험</t>
  </si>
  <si>
    <t>2024-02-21</t>
  </si>
  <si>
    <t>2월 원예활동 재료비-수선화</t>
  </si>
  <si>
    <t>티 타임용 티백 차 구입-핫초코 외 4종</t>
  </si>
  <si>
    <t>2024-02-23</t>
  </si>
  <si>
    <t>이용인 간식-식빵</t>
  </si>
  <si>
    <t>2024-02-28</t>
  </si>
  <si>
    <t>부식-시금치</t>
  </si>
  <si>
    <t>2024-02-29</t>
  </si>
  <si>
    <t>음식물 봉투 구입</t>
  </si>
  <si>
    <t>2월 미술활동 강사료-양수정</t>
  </si>
  <si>
    <t>부식-대파 외 2종</t>
  </si>
  <si>
    <t>2월 음악활동 강사료-홍지민</t>
  </si>
  <si>
    <t>2024-03-07</t>
  </si>
  <si>
    <t>사무용품 구매</t>
  </si>
  <si>
    <t>부식-등심 외 1종</t>
  </si>
  <si>
    <t>2024-03-13</t>
  </si>
  <si>
    <t>부식-돈까스소스 외 1종</t>
  </si>
  <si>
    <t>부식-육수용 청어 외 9종</t>
  </si>
  <si>
    <t>2024-03-14</t>
  </si>
  <si>
    <t>이용인 간식구입-요거트 외 5종</t>
  </si>
  <si>
    <t>3월 외부활동-간식비(영종도 레일바이크)</t>
  </si>
  <si>
    <t>이용인 간식-우유 외 1종</t>
  </si>
  <si>
    <t>2024-03-26</t>
  </si>
  <si>
    <t>부식-야채류 외 1종</t>
  </si>
  <si>
    <t>3월 음악활동 강사료-홍지민</t>
  </si>
  <si>
    <t>3월 미술활동 강사료-양수정</t>
  </si>
  <si>
    <t>2024-03-28</t>
  </si>
  <si>
    <t>부식-야채류 외 2종</t>
  </si>
  <si>
    <t>2024-04-03</t>
  </si>
  <si>
    <t>이용인 간식-찹쌀설별 외 2종</t>
  </si>
  <si>
    <t>2024-04-11</t>
  </si>
  <si>
    <t>부식-오뚜기미향 외 2종</t>
  </si>
  <si>
    <t>2024-04-26</t>
  </si>
  <si>
    <t>부식-참치 외 16종</t>
  </si>
  <si>
    <t>2024-04-29</t>
  </si>
  <si>
    <t>종량제봉투 구입</t>
  </si>
  <si>
    <t>이용인 간식-웰치스 외 3종</t>
  </si>
  <si>
    <t>2024-04-30</t>
  </si>
  <si>
    <t>4월 미술활동 강사료-양수정</t>
  </si>
  <si>
    <t>4월 음악활동 강사료-홍지민</t>
  </si>
  <si>
    <t>부식-불고기 외 15종</t>
  </si>
  <si>
    <t>2024-05-13</t>
  </si>
  <si>
    <t>이용인간식-음료</t>
  </si>
  <si>
    <t>부식-식용유 외 10종</t>
  </si>
  <si>
    <t>부식-양파 외 11종</t>
  </si>
  <si>
    <t>2024-05-29</t>
  </si>
  <si>
    <t>부식-마늘 외 5종</t>
  </si>
  <si>
    <t>부식-바나나 외 12종</t>
  </si>
  <si>
    <t>2024-05-30</t>
  </si>
  <si>
    <t>5월 음악활동 강사료-홍지민</t>
  </si>
  <si>
    <t>5월 미술활동 강사료-양수정</t>
  </si>
  <si>
    <t>2024-05-31</t>
  </si>
  <si>
    <t>5월 외부활동 점심식대-에버랜드</t>
  </si>
  <si>
    <t>5월 외부활동 주차비-에버랜드</t>
  </si>
  <si>
    <t>5월 외부활동 고속도로 통행료-에버랜드</t>
  </si>
  <si>
    <t>부식-맛두부 외 12종</t>
  </si>
  <si>
    <t>부식-마늘 외 1종</t>
  </si>
  <si>
    <t>2024-06-12</t>
  </si>
  <si>
    <t>6월 등산활동 점심식대-우면산</t>
  </si>
  <si>
    <t>2024-06-21</t>
  </si>
  <si>
    <t>6월 외부활동 간식비-월미도</t>
  </si>
  <si>
    <t>6월 외부활동 중 택시요금-강석민 이용인 대변실수</t>
  </si>
  <si>
    <t>6월 외부활동 점심식대-월미도</t>
  </si>
  <si>
    <t>부식-미향 외 1종</t>
  </si>
  <si>
    <t>부식-냉면사리 외 2종</t>
  </si>
  <si>
    <t>2024-06-26</t>
  </si>
  <si>
    <t>이용인 간식-떡</t>
  </si>
  <si>
    <t>이용인 간식-참외</t>
  </si>
  <si>
    <t>2024-07-16</t>
  </si>
  <si>
    <t>구로구 장애인복지기금 여름캠프 시설 자기부담금</t>
  </si>
  <si>
    <t>캠프 참가인원 추가에 따른 자기부담금 추가 납입</t>
  </si>
  <si>
    <t>2024-07-26</t>
  </si>
  <si>
    <t>여름캠프 3일차 간식비</t>
  </si>
  <si>
    <t>여름캠프 3일차 점심식대</t>
  </si>
  <si>
    <t>2024-07-30</t>
  </si>
  <si>
    <t>7월 미술활동 강사료-양수정</t>
  </si>
  <si>
    <t>7월 음악활동 강사료-홍지민</t>
  </si>
  <si>
    <t>여름캠프-승봉도 선박요금</t>
  </si>
  <si>
    <t>2024-08-01</t>
  </si>
  <si>
    <t>여름캠프-참가비(숙소 및 식사패키지)</t>
  </si>
  <si>
    <t>산책활동 주차비-광명동굴</t>
  </si>
  <si>
    <t>부식-당면 외 2종</t>
  </si>
  <si>
    <t>2024-08-12</t>
  </si>
  <si>
    <t>간식비-도넛</t>
  </si>
  <si>
    <t>간식비-프레즐</t>
  </si>
  <si>
    <t>2024-08-14</t>
  </si>
  <si>
    <t>2024-08-22</t>
  </si>
  <si>
    <t>2024-08-29</t>
  </si>
  <si>
    <t>8월 음악활동 강사비-홍지민</t>
  </si>
  <si>
    <t>8월 미술활동 강사비-양수정</t>
  </si>
  <si>
    <t>2024-08-30</t>
  </si>
  <si>
    <t>8월 외부활동 간식비-롯데월드타워</t>
  </si>
  <si>
    <t>8월 외부활동 주차비-롯데월드타워</t>
  </si>
  <si>
    <t>2024-09-04</t>
  </si>
  <si>
    <t>주말농장 무 씨 구입</t>
  </si>
  <si>
    <t>부식-청양고추 외 6종</t>
  </si>
  <si>
    <t>2024-09-12</t>
  </si>
  <si>
    <t>부식-콩나물 외 3종</t>
  </si>
  <si>
    <t>구로희망복지재단 기차타고산으로 1일차 간식비-봉화산</t>
  </si>
  <si>
    <t>기차타고 산으로-1일차 저녁식대(봉화산)</t>
  </si>
  <si>
    <t>기차타고 산으로-1일차 점심식대(봉화산)</t>
  </si>
  <si>
    <t>2024-09-26</t>
  </si>
  <si>
    <t>기차타고 산으로-2일차 저녁식대(봉화산)</t>
  </si>
  <si>
    <t>구로희망복지재단 기차타고산으로 2일차 간식비-봉화산</t>
  </si>
  <si>
    <t>기차타고 산으로-2일차 점심식대(봉화산)</t>
  </si>
  <si>
    <t>기차타고 산으로-2일차 아침식대(봉화산)</t>
  </si>
  <si>
    <t>2024-09-27</t>
  </si>
  <si>
    <t>구로희망복지재단 기차타고산으로 3일차 간식비-봉화산</t>
  </si>
  <si>
    <t>기차타고 산으로-3일차 아침식대(봉화산)</t>
  </si>
  <si>
    <t>기차타고 산으로-3일차 점심식대(봉화산)</t>
  </si>
  <si>
    <t>기차타고 산으로-숙박비(봉화산)</t>
  </si>
  <si>
    <t>기차타고 산으로-주유비(봉화산)</t>
  </si>
  <si>
    <t>2024-09-30</t>
  </si>
  <si>
    <t>9월 음악활동 강사료-홍지민</t>
  </si>
  <si>
    <t>9월 미술활동 강사비-양수정</t>
  </si>
  <si>
    <t>2024-10-11</t>
  </si>
  <si>
    <t>기차타고 산으로 숙소예매-울산 천마산</t>
  </si>
  <si>
    <t>2024-10-22</t>
  </si>
  <si>
    <t>미술용품구매-A3용지</t>
  </si>
  <si>
    <t>2024-10-29</t>
  </si>
  <si>
    <t>구로희망복지재단 기차타고 산으로-1일차 점심식대(천마산)</t>
  </si>
  <si>
    <t>구로희망복지재단 기차타고산으로-1일차 간식비</t>
  </si>
  <si>
    <t>구로희망복지재단 기차타고 산으로-1일차 저녁식대(천마산)</t>
  </si>
  <si>
    <t>구로희망복지재단 기차타고산으로-렌트카주차료</t>
  </si>
  <si>
    <t>구로희망복지재단 기차타고산으로-1일차 점심식대</t>
  </si>
  <si>
    <t>2024-10-30</t>
  </si>
  <si>
    <t>구로희망복지재단 기차타고산으로-2일차 저녁식대</t>
  </si>
  <si>
    <t>구로희망복지재단 기차타고산으로-2일차 간식비</t>
  </si>
  <si>
    <t>구로희망복지재단 기차타고산으로-2일차 점심식대</t>
  </si>
  <si>
    <t>구로희망복지재단 기차타고 산으로-2일차 점심식대</t>
  </si>
  <si>
    <t>2024-10-31</t>
  </si>
  <si>
    <t>구로희망복지재단 기차타고산으로-렌트카 주유비</t>
  </si>
  <si>
    <t>구로희망복지재단 기차타고산으로-주유비</t>
  </si>
  <si>
    <t>구로희망복지재단 기차타고산으로-광명역 주차료</t>
  </si>
  <si>
    <t>구로희망복지재단 기차타고산으로-3일차 간식비</t>
  </si>
  <si>
    <t>구로희망복지재단 기차타고산으로-3일차 점심식대</t>
  </si>
  <si>
    <t>부식-물엿 외 30종</t>
  </si>
  <si>
    <t>이용인 간식 - 떡</t>
  </si>
  <si>
    <t>미술활동 강사비-양수정</t>
  </si>
  <si>
    <t>음악활동 강사비-홍지민</t>
  </si>
  <si>
    <t>겨울캠프 1일차 간식비-외갓집체험마을</t>
  </si>
  <si>
    <t>2024-12-06</t>
  </si>
  <si>
    <t>겨울캠프 주유비-외갓집체험마을</t>
  </si>
  <si>
    <t>겨울캠프 3일차 간식비-외갓집체험마을</t>
  </si>
  <si>
    <t>겨울캠프 참가비-외갓집체험마을</t>
  </si>
  <si>
    <t>2024-12-09</t>
  </si>
  <si>
    <t>부식-대파 외 1종</t>
  </si>
  <si>
    <t>부식-꽁치 외 12종</t>
  </si>
  <si>
    <t>12월 임대료</t>
  </si>
  <si>
    <t>부식-야채</t>
  </si>
  <si>
    <t>2024-12-17</t>
  </si>
  <si>
    <t>2024-12-18</t>
  </si>
  <si>
    <t>부식-당면 외 7종</t>
  </si>
  <si>
    <t>2024-12-23</t>
  </si>
  <si>
    <t>퇴직연금 수수료</t>
  </si>
  <si>
    <t>2024-12-24</t>
  </si>
  <si>
    <t>12월 미술활동 강사비-양수정</t>
  </si>
  <si>
    <t>12월 음악활동 강사비-홍지민</t>
  </si>
  <si>
    <t>2024-12-30</t>
  </si>
  <si>
    <t>이용인 간식-땅콩강정</t>
  </si>
  <si>
    <t>장애인복지기금지원사업 자기부담금 잔액 반환</t>
  </si>
  <si>
    <t>후원품종류</t>
  </si>
  <si>
    <t>비영리_x000D_
법인구분</t>
  </si>
  <si>
    <t>모금자_x000D_
기관여부</t>
  </si>
  <si>
    <t>기부금_x000D_
단체여부</t>
  </si>
  <si>
    <t>품명</t>
  </si>
  <si>
    <t>수량</t>
  </si>
  <si>
    <t>단위</t>
  </si>
  <si>
    <t>상당금액</t>
  </si>
  <si>
    <t>온수역남부 파리바*뜨</t>
  </si>
  <si>
    <t>빵</t>
  </si>
  <si>
    <t>탱글탱글뽀드득소시지외4종</t>
  </si>
  <si>
    <t>개</t>
  </si>
  <si>
    <t>구급함</t>
  </si>
  <si>
    <t>가정용구급함</t>
  </si>
  <si>
    <t>서울시장애인주간보호단기거주시설*회</t>
  </si>
  <si>
    <t>체온계</t>
  </si>
  <si>
    <t>써모파인더에스 비접촉 체온계</t>
  </si>
  <si>
    <t>쌀</t>
  </si>
  <si>
    <t>당진해나루쌀</t>
  </si>
  <si>
    <t>쫀득흑당호떡외3종</t>
  </si>
  <si>
    <t>우유듬뿍생크림외3종</t>
  </si>
  <si>
    <t>돌돌말린소시지도외3종</t>
  </si>
  <si>
    <t>2024-02-08</t>
  </si>
  <si>
    <t>우유듬뿍생크림케익</t>
  </si>
  <si>
    <t>핑크스트로베리데니외6종</t>
  </si>
  <si>
    <t>맘모스브래드외7종</t>
  </si>
  <si>
    <t>소보루완두앙금빵외5종</t>
  </si>
  <si>
    <t>롱롱소시지빵외12종</t>
  </si>
  <si>
    <t>발효버터명란소금빵외2종</t>
  </si>
  <si>
    <t>2024-03-12</t>
  </si>
  <si>
    <t>발효버터명랑소금빵외6종</t>
  </si>
  <si>
    <t>치즈식빵외8종</t>
  </si>
  <si>
    <t>2024-03-18</t>
  </si>
  <si>
    <t>밤식빵외3종</t>
  </si>
  <si>
    <t>2024-03-20</t>
  </si>
  <si>
    <t>달콤바삭연유바게뜨외6종</t>
  </si>
  <si>
    <t>2024-03-21</t>
  </si>
  <si>
    <t>우리찹쌀모카찰떡빵외6종</t>
  </si>
  <si>
    <t>추억의소시지빵외12종</t>
  </si>
  <si>
    <t>2024-04-04</t>
  </si>
  <si>
    <t>햄치즈오리지널머핀외6종</t>
  </si>
  <si>
    <t>2024-04-09</t>
  </si>
  <si>
    <t>메론크림빵외10종</t>
  </si>
  <si>
    <t>2024-04-16</t>
  </si>
  <si>
    <t>블루베리베이글외13종</t>
  </si>
  <si>
    <t>2024-04-17</t>
  </si>
  <si>
    <t>매콤제육고로케외4종</t>
  </si>
  <si>
    <t>우유듬뿍생크림케익외13종ㅂ</t>
  </si>
  <si>
    <t>2024-04-23</t>
  </si>
  <si>
    <t>두리하나*울</t>
  </si>
  <si>
    <t>소보루외2종</t>
  </si>
  <si>
    <t>소보루외1종</t>
  </si>
  <si>
    <t>추억의생도나스외4종</t>
  </si>
  <si>
    <t>발효버터소금빵외17종</t>
  </si>
  <si>
    <t>우유듬뿍생크림케익외8종</t>
  </si>
  <si>
    <t>2024-05-06</t>
  </si>
  <si>
    <t>밤식빵외28종</t>
  </si>
  <si>
    <t>2024-05-09</t>
  </si>
  <si>
    <t>단팥빵외1종`</t>
  </si>
  <si>
    <t>2024-05-14</t>
  </si>
  <si>
    <t>우유듬뿍생크림케익외3종</t>
  </si>
  <si>
    <t>고기잡채고로케외20종</t>
  </si>
  <si>
    <t>주방세제</t>
  </si>
  <si>
    <t>친환경세제세트</t>
  </si>
  <si>
    <t>시골치즈빵외10종</t>
  </si>
  <si>
    <t>2024-05-23</t>
  </si>
  <si>
    <t>카페모카빵외6종</t>
  </si>
  <si>
    <t>2024-05-28</t>
  </si>
  <si>
    <t>비영리법인</t>
  </si>
  <si>
    <t>기타</t>
  </si>
  <si>
    <t>재단법인</t>
  </si>
  <si>
    <t>구로희망복지*단</t>
  </si>
  <si>
    <t>음료</t>
  </si>
  <si>
    <t>트리플지플러스버터콜라</t>
  </si>
  <si>
    <t>Box</t>
  </si>
  <si>
    <t>책상매트</t>
  </si>
  <si>
    <t>양면책상매트</t>
  </si>
  <si>
    <t>우리찹쌀모카찰덕빵외25종</t>
  </si>
  <si>
    <t>크림치즈프레즐외 5종</t>
  </si>
  <si>
    <t>미니참쌀도넛외12개</t>
  </si>
  <si>
    <t>찹쌀도넛외 20개</t>
  </si>
  <si>
    <t>우리찹살왕꽈배기외 9종</t>
  </si>
  <si>
    <t>파운드외2종</t>
  </si>
  <si>
    <t>우리찹쌀왕꽈배기외 14종</t>
  </si>
  <si>
    <t>쫀득흑당호떡외8좋</t>
  </si>
  <si>
    <t>생크림폭탄도넛외14종</t>
  </si>
  <si>
    <t>2024-06-24</t>
  </si>
  <si>
    <t>크림치즈프레즐외11종</t>
  </si>
  <si>
    <t>달콤바삭연유바게뜨외14종</t>
  </si>
  <si>
    <t>콘브레드외2종</t>
  </si>
  <si>
    <t>돌돌말린소시지도넛외10종</t>
  </si>
  <si>
    <t>초코머핀외1종</t>
  </si>
  <si>
    <t>2024-07-12</t>
  </si>
  <si>
    <t>돌돌말린소시지도넛외6종</t>
  </si>
  <si>
    <t>크림빵외1종</t>
  </si>
  <si>
    <t>멀티그레인호밀브레드외4종</t>
  </si>
  <si>
    <t>2024-07-31</t>
  </si>
  <si>
    <t>양파치즈브레드외15종</t>
  </si>
  <si>
    <t>2024-08-08</t>
  </si>
  <si>
    <t>치즈머핀외1종</t>
  </si>
  <si>
    <t>결이상아있는모닝빵외3종</t>
  </si>
  <si>
    <t>미니찹쌀도넛외6종</t>
  </si>
  <si>
    <t>결이상이있는모닝빵외10종</t>
  </si>
  <si>
    <t>파운드</t>
  </si>
  <si>
    <t>돌돌말린소시시지도넛외6종</t>
  </si>
  <si>
    <t>햄피즈오리지널머핀외5종</t>
  </si>
  <si>
    <t>마이넘버원외7종</t>
  </si>
  <si>
    <t>2024-09-06</t>
  </si>
  <si>
    <t>추억의생도나스외6종</t>
  </si>
  <si>
    <t>단팥빵외2종</t>
  </si>
  <si>
    <t>우유등뿍생크림외10종</t>
  </si>
  <si>
    <t>햄치즈오리지널머핀외5종</t>
  </si>
  <si>
    <t>2024-10-17</t>
  </si>
  <si>
    <t>2024-10-18</t>
  </si>
  <si>
    <t>앙금빵외1종</t>
  </si>
  <si>
    <t>러스크외2종</t>
  </si>
  <si>
    <t>우유듬뿍생크림외4종</t>
  </si>
  <si>
    <t>2024-11-14</t>
  </si>
  <si>
    <t>커피번외1종</t>
  </si>
  <si>
    <t>블루베리베이글외5종</t>
  </si>
  <si>
    <t>김치</t>
  </si>
  <si>
    <t>배추김치</t>
  </si>
  <si>
    <t>2024-11-19</t>
  </si>
  <si>
    <t>민간단체 보조금품</t>
  </si>
  <si>
    <t>상품권</t>
  </si>
  <si>
    <t>온누리상품권</t>
  </si>
  <si>
    <t>장</t>
  </si>
  <si>
    <t>참쌀도젓</t>
  </si>
  <si>
    <t>구강유산균</t>
  </si>
  <si>
    <t>타블렛프로유산균</t>
  </si>
  <si>
    <t>달콤바삭연유바게뜨외1종</t>
  </si>
  <si>
    <t>2024-12-12</t>
  </si>
  <si>
    <t>2024-12-19</t>
  </si>
  <si>
    <t>플레인베이글외14종</t>
  </si>
  <si>
    <t>달콘부드러운후레쉬외5종</t>
  </si>
  <si>
    <t>서울지적발달장애인복지협회 구로지부</t>
  </si>
  <si>
    <t>라온채단기보호*설</t>
  </si>
  <si>
    <t>가공햄</t>
  </si>
  <si>
    <t>동원비엔나소세지외5종</t>
  </si>
  <si>
    <t>나폴리피자빵외8종</t>
  </si>
  <si>
    <t>공기살균기</t>
  </si>
  <si>
    <t>쏠라미니공기살균기</t>
  </si>
  <si>
    <t>사용처</t>
  </si>
  <si>
    <t>결연후원품_x000D_
여부</t>
  </si>
  <si>
    <t>주간보호시설 간식</t>
  </si>
  <si>
    <t>주간보호 소모품</t>
  </si>
  <si>
    <t>주간보호 주식</t>
  </si>
  <si>
    <t>주간보호 비품</t>
  </si>
  <si>
    <t>화재경보감지기</t>
  </si>
  <si>
    <t>주간보호시설 부식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</si>
</sst>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0"/>
    <numFmt numFmtId="177" formatCode="0.0_ "/>
  </numFmts>
  <fonts count="21">
    <font>
      <sz val="11"/>
      <color theme="1"/>
      <name val="맑은 고딕"/>
      <family val="2"/>
      <charset val="129"/>
      <scheme val="minor"/>
    </font>
    <font>
      <sz val="10"/>
      <color rgb="FF000000"/>
      <name val="함초롬바탕"/>
      <family val="3"/>
      <charset val="129"/>
    </font>
    <font>
      <sz val="10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20"/>
      <color rgb="FF000000"/>
      <name val="굴림체"/>
      <family val="3"/>
      <charset val="129"/>
    </font>
    <font>
      <sz val="10"/>
      <color rgb="FF000000"/>
      <name val="한양중고딕"/>
      <family val="3"/>
      <charset val="129"/>
    </font>
    <font>
      <b/>
      <sz val="9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  <font>
      <sz val="11"/>
      <color theme="1"/>
      <name val="굴림체"/>
      <family val="3"/>
      <charset val="129"/>
    </font>
    <font>
      <sz val="7"/>
      <color rgb="FF000000"/>
      <name val="굴림체"/>
      <family val="3"/>
      <charset val="129"/>
    </font>
    <font>
      <sz val="9"/>
      <color rgb="FF000000"/>
      <name val="함초롬바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20"/>
      <color rgb="FF000000"/>
      <name val="MS Gothic"/>
      <family val="3"/>
      <charset val="128"/>
    </font>
    <font>
      <sz val="10"/>
      <color theme="1"/>
      <name val="굴림체"/>
      <family val="3"/>
      <charset val="129"/>
    </font>
    <font>
      <sz val="9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 style="double">
        <color rgb="FF000000"/>
      </right>
      <top style="medium">
        <color auto="1"/>
      </top>
      <bottom/>
      <diagonal/>
    </border>
    <border>
      <left style="double">
        <color rgb="FF000000"/>
      </left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double">
        <color rgb="FF000000"/>
      </bottom>
      <diagonal/>
    </border>
    <border>
      <left style="medium">
        <color auto="1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3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41" fontId="4" fillId="0" borderId="2" xfId="1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2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justify" vertical="center" wrapText="1"/>
    </xf>
    <xf numFmtId="0" fontId="13" fillId="0" borderId="27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3" fontId="2" fillId="0" borderId="32" xfId="0" applyNumberFormat="1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4" fillId="0" borderId="28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left" vertical="center" wrapText="1" indent="1"/>
    </xf>
    <xf numFmtId="176" fontId="4" fillId="0" borderId="9" xfId="0" applyNumberFormat="1" applyFont="1" applyBorder="1" applyAlignment="1">
      <alignment vertical="center" wrapText="1"/>
    </xf>
    <xf numFmtId="177" fontId="4" fillId="0" borderId="44" xfId="0" applyNumberFormat="1" applyFont="1" applyBorder="1" applyAlignment="1">
      <alignment horizontal="right" vertical="center" wrapText="1"/>
    </xf>
    <xf numFmtId="0" fontId="20" fillId="0" borderId="50" xfId="0" applyFont="1" applyBorder="1">
      <alignment vertical="center"/>
    </xf>
    <xf numFmtId="3" fontId="19" fillId="0" borderId="3" xfId="0" applyNumberFormat="1" applyFont="1" applyBorder="1" applyAlignment="1">
      <alignment horizontal="right" vertical="center" wrapText="1"/>
    </xf>
    <xf numFmtId="41" fontId="20" fillId="0" borderId="50" xfId="1" applyFont="1" applyBorder="1" applyAlignment="1">
      <alignment horizontal="right" vertical="center"/>
    </xf>
    <xf numFmtId="41" fontId="20" fillId="0" borderId="50" xfId="1" applyFont="1" applyBorder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0" fontId="1" fillId="0" borderId="28" xfId="0" applyFont="1" applyBorder="1" applyAlignment="1">
      <alignment horizontal="justify" vertical="center" wrapText="1"/>
    </xf>
    <xf numFmtId="0" fontId="1" fillId="0" borderId="29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4" fillId="0" borderId="10" xfId="0" applyFont="1" applyBorder="1">
      <alignment vertical="center"/>
    </xf>
    <xf numFmtId="0" fontId="0" fillId="0" borderId="17" xfId="0" applyBorder="1">
      <alignment vertical="center"/>
    </xf>
    <xf numFmtId="0" fontId="0" fillId="0" borderId="49" xfId="0" applyBorder="1">
      <alignment vertical="center"/>
    </xf>
    <xf numFmtId="0" fontId="4" fillId="0" borderId="5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52" xfId="0" applyBorder="1">
      <alignment vertical="center"/>
    </xf>
    <xf numFmtId="41" fontId="4" fillId="0" borderId="51" xfId="1" applyFont="1" applyBorder="1" applyAlignment="1">
      <alignment vertical="center" wrapText="1"/>
    </xf>
    <xf numFmtId="41" fontId="4" fillId="0" borderId="51" xfId="1" applyFont="1" applyBorder="1" applyAlignment="1">
      <alignment horizontal="right" vertical="center" wrapText="1"/>
    </xf>
    <xf numFmtId="3" fontId="4" fillId="0" borderId="51" xfId="0" applyNumberFormat="1" applyFont="1" applyBorder="1" applyAlignment="1">
      <alignment vertical="center" wrapText="1"/>
    </xf>
    <xf numFmtId="176" fontId="4" fillId="0" borderId="51" xfId="0" applyNumberFormat="1" applyFont="1" applyBorder="1" applyAlignment="1">
      <alignment vertical="center" wrapText="1"/>
    </xf>
    <xf numFmtId="176" fontId="12" fillId="0" borderId="0" xfId="0" applyNumberFormat="1" applyFont="1" applyAlignment="1">
      <alignment vertical="center" wrapText="1"/>
    </xf>
    <xf numFmtId="0" fontId="20" fillId="0" borderId="53" xfId="0" applyFont="1" applyBorder="1">
      <alignment vertical="center"/>
    </xf>
    <xf numFmtId="0" fontId="0" fillId="0" borderId="54" xfId="0" applyBorder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5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2" zoomScaleNormal="100" workbookViewId="0">
      <selection activeCell="M22" sqref="M22"/>
    </sheetView>
  </sheetViews>
  <sheetFormatPr defaultRowHeight="16.5"/>
  <cols>
    <col min="1" max="1" width="16.5" customWidth="1"/>
    <col min="2" max="2" width="12.5" customWidth="1"/>
    <col min="3" max="3" width="11.875" customWidth="1"/>
    <col min="4" max="4" width="10.375" bestFit="1" customWidth="1"/>
    <col min="5" max="5" width="19" customWidth="1"/>
    <col min="6" max="6" width="11.375" customWidth="1"/>
    <col min="7" max="7" width="11.75" customWidth="1"/>
    <col min="8" max="8" width="11.5" customWidth="1"/>
    <col min="10" max="10" width="10.5" customWidth="1"/>
  </cols>
  <sheetData>
    <row r="1" spans="1:8" ht="44.25" customHeight="1">
      <c r="A1" s="68" t="s">
        <v>133</v>
      </c>
      <c r="B1" s="69"/>
      <c r="C1" s="69"/>
      <c r="D1" s="69"/>
      <c r="E1" s="69"/>
      <c r="F1" s="69"/>
      <c r="G1" s="69"/>
      <c r="H1" s="69"/>
    </row>
    <row r="2" spans="1:8">
      <c r="A2" s="70" t="s">
        <v>24</v>
      </c>
      <c r="B2" s="69"/>
      <c r="C2" s="69"/>
      <c r="D2" s="69"/>
      <c r="E2" s="69"/>
      <c r="F2" s="69"/>
      <c r="G2" s="69"/>
      <c r="H2" s="69"/>
    </row>
    <row r="3" spans="1:8" ht="9.75" customHeight="1" thickBot="1">
      <c r="A3" s="7"/>
    </row>
    <row r="4" spans="1:8">
      <c r="A4" s="71" t="s">
        <v>0</v>
      </c>
      <c r="B4" s="73" t="s">
        <v>1</v>
      </c>
      <c r="C4" s="74"/>
      <c r="D4" s="75"/>
      <c r="E4" s="76" t="s">
        <v>0</v>
      </c>
      <c r="F4" s="73" t="s">
        <v>2</v>
      </c>
      <c r="G4" s="74"/>
      <c r="H4" s="78"/>
    </row>
    <row r="5" spans="1:8">
      <c r="A5" s="72"/>
      <c r="B5" s="23" t="s">
        <v>134</v>
      </c>
      <c r="C5" s="23" t="s">
        <v>135</v>
      </c>
      <c r="D5" s="23" t="s">
        <v>111</v>
      </c>
      <c r="E5" s="77"/>
      <c r="F5" s="23" t="s">
        <v>134</v>
      </c>
      <c r="G5" s="23" t="s">
        <v>135</v>
      </c>
      <c r="H5" s="29" t="s">
        <v>111</v>
      </c>
    </row>
    <row r="6" spans="1:8" ht="23.1" customHeight="1">
      <c r="A6" s="30" t="s">
        <v>3</v>
      </c>
      <c r="B6" s="1">
        <f>SUM(B7+B11+B14+B21+B26)</f>
        <v>387280211</v>
      </c>
      <c r="C6" s="1">
        <f t="shared" ref="C6" si="0">SUM(C7+C11+C14+C21+C26)</f>
        <v>386270844</v>
      </c>
      <c r="D6" s="1">
        <f>SUM(B6-C6)</f>
        <v>1009367</v>
      </c>
      <c r="E6" s="2" t="s">
        <v>3</v>
      </c>
      <c r="F6" s="1">
        <f>SUM(F7+F25+F28+F36+F39)</f>
        <v>387280211</v>
      </c>
      <c r="G6" s="1">
        <f>SUM(G7+G25+G28+G36+G39)</f>
        <v>362799818</v>
      </c>
      <c r="H6" s="1">
        <f>SUM(F6-G6)</f>
        <v>24480393</v>
      </c>
    </row>
    <row r="7" spans="1:8" ht="23.1" customHeight="1">
      <c r="A7" s="31" t="s">
        <v>4</v>
      </c>
      <c r="B7" s="1">
        <f>SUM(B8)</f>
        <v>307526090</v>
      </c>
      <c r="C7" s="1">
        <f>SUM(C8)</f>
        <v>307526090</v>
      </c>
      <c r="D7" s="1">
        <f t="shared" ref="D7:D29" si="1">SUM(B7-C7)</f>
        <v>0</v>
      </c>
      <c r="E7" s="3" t="s">
        <v>5</v>
      </c>
      <c r="F7" s="1">
        <f>SUM(F8+F15+F18)</f>
        <v>327195938</v>
      </c>
      <c r="G7" s="1">
        <f>SUM(G8+G15+G18)</f>
        <v>321503555</v>
      </c>
      <c r="H7" s="1">
        <f t="shared" ref="H7" si="2">SUM(F7-G7)</f>
        <v>5692383</v>
      </c>
    </row>
    <row r="8" spans="1:8" ht="23.1" customHeight="1">
      <c r="A8" s="32" t="s">
        <v>39</v>
      </c>
      <c r="B8" s="1">
        <f>SUM(B9:B10)</f>
        <v>307526090</v>
      </c>
      <c r="C8" s="1">
        <f>SUM(C9:C10)</f>
        <v>307526090</v>
      </c>
      <c r="D8" s="1">
        <f t="shared" si="1"/>
        <v>0</v>
      </c>
      <c r="E8" s="4" t="s">
        <v>50</v>
      </c>
      <c r="F8" s="1">
        <f>SUM(F9:F14)</f>
        <v>292218650</v>
      </c>
      <c r="G8" s="1">
        <f>SUM(G9:G14)</f>
        <v>291518650</v>
      </c>
      <c r="H8" s="1">
        <f t="shared" ref="H8:H38" si="3">SUM(F8-G8)</f>
        <v>700000</v>
      </c>
    </row>
    <row r="9" spans="1:8" ht="23.1" customHeight="1">
      <c r="A9" s="32" t="s">
        <v>136</v>
      </c>
      <c r="B9" s="1">
        <v>305934430</v>
      </c>
      <c r="C9" s="1">
        <v>305934430</v>
      </c>
      <c r="D9" s="1">
        <f t="shared" si="1"/>
        <v>0</v>
      </c>
      <c r="E9" s="4" t="s">
        <v>51</v>
      </c>
      <c r="F9" s="1">
        <v>199647000</v>
      </c>
      <c r="G9" s="1">
        <v>199647000</v>
      </c>
      <c r="H9" s="1">
        <f t="shared" si="3"/>
        <v>0</v>
      </c>
    </row>
    <row r="10" spans="1:8" ht="23.1" customHeight="1">
      <c r="A10" s="32" t="s">
        <v>69</v>
      </c>
      <c r="B10" s="1">
        <v>1591660</v>
      </c>
      <c r="C10" s="1">
        <v>1591660</v>
      </c>
      <c r="D10" s="1">
        <f t="shared" si="1"/>
        <v>0</v>
      </c>
      <c r="E10" s="4" t="s">
        <v>52</v>
      </c>
      <c r="F10" s="1">
        <v>49094180</v>
      </c>
      <c r="G10" s="1">
        <v>49094180</v>
      </c>
      <c r="H10" s="1">
        <f t="shared" si="3"/>
        <v>0</v>
      </c>
    </row>
    <row r="11" spans="1:8" ht="23.1" customHeight="1">
      <c r="A11" s="31" t="s">
        <v>8</v>
      </c>
      <c r="B11" s="1">
        <f>SUM(B12)</f>
        <v>40460000</v>
      </c>
      <c r="C11" s="1">
        <f>SUM(C12)</f>
        <v>39850000</v>
      </c>
      <c r="D11" s="1">
        <f t="shared" si="1"/>
        <v>610000</v>
      </c>
      <c r="E11" s="4" t="s">
        <v>53</v>
      </c>
      <c r="F11" s="1">
        <v>700000</v>
      </c>
      <c r="G11" s="1">
        <v>0</v>
      </c>
      <c r="H11" s="1">
        <f t="shared" si="3"/>
        <v>700000</v>
      </c>
    </row>
    <row r="12" spans="1:8" ht="23.1" customHeight="1">
      <c r="A12" s="32" t="s">
        <v>40</v>
      </c>
      <c r="B12" s="1">
        <f>SUM(B13)</f>
        <v>40460000</v>
      </c>
      <c r="C12" s="1">
        <f>SUM(C13)</f>
        <v>39850000</v>
      </c>
      <c r="D12" s="1">
        <f t="shared" si="1"/>
        <v>610000</v>
      </c>
      <c r="E12" s="5" t="s">
        <v>54</v>
      </c>
      <c r="F12" s="1">
        <v>20703510</v>
      </c>
      <c r="G12" s="1">
        <v>20703510</v>
      </c>
      <c r="H12" s="1">
        <f t="shared" si="3"/>
        <v>0</v>
      </c>
    </row>
    <row r="13" spans="1:8" ht="23.1" customHeight="1">
      <c r="A13" s="32" t="s">
        <v>41</v>
      </c>
      <c r="B13" s="1">
        <v>40460000</v>
      </c>
      <c r="C13" s="1">
        <v>39850000</v>
      </c>
      <c r="D13" s="1">
        <f t="shared" si="1"/>
        <v>610000</v>
      </c>
      <c r="E13" s="4" t="s">
        <v>55</v>
      </c>
      <c r="F13" s="1">
        <v>19807300</v>
      </c>
      <c r="G13" s="1">
        <v>19807300</v>
      </c>
      <c r="H13" s="1">
        <f t="shared" si="3"/>
        <v>0</v>
      </c>
    </row>
    <row r="14" spans="1:8" ht="23.1" customHeight="1">
      <c r="A14" s="31" t="s">
        <v>38</v>
      </c>
      <c r="B14" s="1">
        <f>SUM(B15)</f>
        <v>18518600</v>
      </c>
      <c r="C14" s="1">
        <f>SUM(C15)</f>
        <v>18121800</v>
      </c>
      <c r="D14" s="1">
        <f t="shared" si="1"/>
        <v>396800</v>
      </c>
      <c r="E14" s="4" t="s">
        <v>66</v>
      </c>
      <c r="F14" s="1">
        <v>2266660</v>
      </c>
      <c r="G14" s="1">
        <v>2266660</v>
      </c>
      <c r="H14" s="1">
        <f t="shared" si="3"/>
        <v>0</v>
      </c>
    </row>
    <row r="15" spans="1:8" ht="23.1" customHeight="1">
      <c r="A15" s="32" t="s">
        <v>42</v>
      </c>
      <c r="B15" s="1">
        <f>SUM(B16:B17)</f>
        <v>18518600</v>
      </c>
      <c r="C15" s="1">
        <f>SUM(C16:C17)</f>
        <v>18121800</v>
      </c>
      <c r="D15" s="1">
        <f t="shared" si="1"/>
        <v>396800</v>
      </c>
      <c r="E15" s="4" t="s">
        <v>56</v>
      </c>
      <c r="F15" s="1">
        <f>SUM(F16:F17)</f>
        <v>2810000</v>
      </c>
      <c r="G15" s="1">
        <f>SUM(G16:G17)</f>
        <v>1490050</v>
      </c>
      <c r="H15" s="1">
        <f t="shared" si="3"/>
        <v>1319950</v>
      </c>
    </row>
    <row r="16" spans="1:8" ht="23.1" customHeight="1">
      <c r="A16" s="32" t="s">
        <v>43</v>
      </c>
      <c r="B16" s="1">
        <v>6278600</v>
      </c>
      <c r="C16" s="1">
        <v>6278600</v>
      </c>
      <c r="D16" s="1">
        <f t="shared" si="1"/>
        <v>0</v>
      </c>
      <c r="E16" s="4" t="s">
        <v>67</v>
      </c>
      <c r="F16" s="1">
        <v>1460000</v>
      </c>
      <c r="G16" s="1">
        <v>618050</v>
      </c>
      <c r="H16" s="1">
        <f t="shared" si="3"/>
        <v>841950</v>
      </c>
    </row>
    <row r="17" spans="1:8" ht="23.1" customHeight="1">
      <c r="A17" s="32" t="s">
        <v>44</v>
      </c>
      <c r="B17" s="1">
        <v>12240000</v>
      </c>
      <c r="C17" s="1">
        <v>11843200</v>
      </c>
      <c r="D17" s="1">
        <f t="shared" si="1"/>
        <v>396800</v>
      </c>
      <c r="E17" s="4" t="s">
        <v>68</v>
      </c>
      <c r="F17" s="1">
        <v>1350000</v>
      </c>
      <c r="G17" s="1">
        <v>872000</v>
      </c>
      <c r="H17" s="1">
        <f t="shared" si="3"/>
        <v>478000</v>
      </c>
    </row>
    <row r="18" spans="1:8" ht="23.1" customHeight="1">
      <c r="A18" s="31" t="s">
        <v>14</v>
      </c>
      <c r="B18" s="1">
        <f>SUM(B19)</f>
        <v>0</v>
      </c>
      <c r="C18" s="1">
        <f>SUM(C19)</f>
        <v>0</v>
      </c>
      <c r="D18" s="1">
        <f t="shared" si="1"/>
        <v>0</v>
      </c>
      <c r="E18" s="4" t="s">
        <v>57</v>
      </c>
      <c r="F18" s="1">
        <f>SUM(F19:F24)</f>
        <v>32167288</v>
      </c>
      <c r="G18" s="1">
        <f>SUM(G19:G24)</f>
        <v>28494855</v>
      </c>
      <c r="H18" s="1">
        <f t="shared" si="3"/>
        <v>3672433</v>
      </c>
    </row>
    <row r="19" spans="1:8" ht="23.1" customHeight="1">
      <c r="A19" s="32" t="s">
        <v>45</v>
      </c>
      <c r="B19" s="1">
        <f>SUM(B20)</f>
        <v>0</v>
      </c>
      <c r="C19" s="1">
        <f>SUM(C20)</f>
        <v>0</v>
      </c>
      <c r="D19" s="1">
        <f t="shared" si="1"/>
        <v>0</v>
      </c>
      <c r="E19" s="4" t="s">
        <v>58</v>
      </c>
      <c r="F19" s="1">
        <v>300000</v>
      </c>
      <c r="G19" s="1">
        <v>90100</v>
      </c>
      <c r="H19" s="1">
        <f t="shared" si="3"/>
        <v>209900</v>
      </c>
    </row>
    <row r="20" spans="1:8" ht="23.1" customHeight="1">
      <c r="A20" s="32" t="s">
        <v>46</v>
      </c>
      <c r="B20" s="1">
        <v>0</v>
      </c>
      <c r="C20" s="1">
        <v>0</v>
      </c>
      <c r="D20" s="1">
        <f t="shared" si="1"/>
        <v>0</v>
      </c>
      <c r="E20" s="4" t="s">
        <v>59</v>
      </c>
      <c r="F20" s="1">
        <v>15820638</v>
      </c>
      <c r="G20" s="1">
        <v>14405265</v>
      </c>
      <c r="H20" s="1">
        <f t="shared" si="3"/>
        <v>1415373</v>
      </c>
    </row>
    <row r="21" spans="1:8" ht="23.1" customHeight="1">
      <c r="A21" s="31" t="s">
        <v>15</v>
      </c>
      <c r="B21" s="1">
        <f>SUM(B22)</f>
        <v>14898437</v>
      </c>
      <c r="C21" s="1">
        <f>SUM(C22)</f>
        <v>14898437</v>
      </c>
      <c r="D21" s="1">
        <f t="shared" si="1"/>
        <v>0</v>
      </c>
      <c r="E21" s="4" t="s">
        <v>60</v>
      </c>
      <c r="F21" s="1">
        <v>4731200</v>
      </c>
      <c r="G21" s="1">
        <v>4488510</v>
      </c>
      <c r="H21" s="1">
        <f t="shared" si="3"/>
        <v>242690</v>
      </c>
    </row>
    <row r="22" spans="1:8" ht="23.1" customHeight="1">
      <c r="A22" s="32" t="s">
        <v>47</v>
      </c>
      <c r="B22" s="1">
        <f>SUM(B23:B25)</f>
        <v>14898437</v>
      </c>
      <c r="C22" s="1">
        <f t="shared" ref="C22" si="4">SUM(C23:C25)</f>
        <v>14898437</v>
      </c>
      <c r="D22" s="1">
        <f t="shared" si="1"/>
        <v>0</v>
      </c>
      <c r="E22" s="4" t="s">
        <v>61</v>
      </c>
      <c r="F22" s="1">
        <v>3413450</v>
      </c>
      <c r="G22" s="1">
        <v>3351010</v>
      </c>
      <c r="H22" s="1">
        <f t="shared" si="3"/>
        <v>62440</v>
      </c>
    </row>
    <row r="23" spans="1:8" ht="23.1" customHeight="1">
      <c r="A23" s="32" t="s">
        <v>48</v>
      </c>
      <c r="B23" s="1">
        <v>12545327</v>
      </c>
      <c r="C23" s="1">
        <v>12545327</v>
      </c>
      <c r="D23" s="1">
        <f t="shared" si="1"/>
        <v>0</v>
      </c>
      <c r="E23" s="4" t="s">
        <v>62</v>
      </c>
      <c r="F23" s="1">
        <v>5370000</v>
      </c>
      <c r="G23" s="1">
        <v>4017590</v>
      </c>
      <c r="H23" s="1">
        <f t="shared" si="3"/>
        <v>1352410</v>
      </c>
    </row>
    <row r="24" spans="1:8" ht="23.1" customHeight="1">
      <c r="A24" s="33" t="s">
        <v>86</v>
      </c>
      <c r="B24" s="1">
        <v>1998376</v>
      </c>
      <c r="C24" s="1">
        <v>1998376</v>
      </c>
      <c r="D24" s="1">
        <f t="shared" si="1"/>
        <v>0</v>
      </c>
      <c r="E24" s="4" t="s">
        <v>88</v>
      </c>
      <c r="F24" s="1">
        <v>2532000</v>
      </c>
      <c r="G24" s="1">
        <v>2142380</v>
      </c>
      <c r="H24" s="1">
        <f t="shared" si="3"/>
        <v>389620</v>
      </c>
    </row>
    <row r="25" spans="1:8" ht="23.1" customHeight="1">
      <c r="A25" s="34" t="s">
        <v>137</v>
      </c>
      <c r="B25" s="1">
        <v>354734</v>
      </c>
      <c r="C25" s="1">
        <v>354734</v>
      </c>
      <c r="D25" s="1">
        <f t="shared" si="1"/>
        <v>0</v>
      </c>
      <c r="E25" s="3" t="s">
        <v>94</v>
      </c>
      <c r="F25" s="1">
        <f>SUM(F26)</f>
        <v>15905800</v>
      </c>
      <c r="G25" s="1">
        <f>SUM(G27)</f>
        <v>1005800</v>
      </c>
      <c r="H25" s="1">
        <f t="shared" si="3"/>
        <v>14900000</v>
      </c>
    </row>
    <row r="26" spans="1:8" ht="23.1" customHeight="1">
      <c r="A26" s="31" t="s">
        <v>20</v>
      </c>
      <c r="B26" s="1">
        <f>SUM(B27)</f>
        <v>5877084</v>
      </c>
      <c r="C26" s="1">
        <f>SUM(C27)</f>
        <v>5874517</v>
      </c>
      <c r="D26" s="1">
        <f t="shared" si="1"/>
        <v>2567</v>
      </c>
      <c r="E26" s="4" t="s">
        <v>95</v>
      </c>
      <c r="F26" s="1">
        <f>SUM(F27)</f>
        <v>15905800</v>
      </c>
      <c r="G26" s="1">
        <f>SUM(G27)</f>
        <v>1005800</v>
      </c>
      <c r="H26" s="1">
        <f t="shared" si="3"/>
        <v>14900000</v>
      </c>
    </row>
    <row r="27" spans="1:8" ht="23.1" customHeight="1">
      <c r="A27" s="32" t="s">
        <v>49</v>
      </c>
      <c r="B27" s="1">
        <f>SUM(B28:B30)</f>
        <v>5877084</v>
      </c>
      <c r="C27" s="1">
        <f>SUM(C28:C30)</f>
        <v>5874517</v>
      </c>
      <c r="D27" s="1">
        <f t="shared" si="1"/>
        <v>2567</v>
      </c>
      <c r="E27" s="4" t="s">
        <v>96</v>
      </c>
      <c r="F27" s="1">
        <v>15905800</v>
      </c>
      <c r="G27" s="1">
        <v>1005800</v>
      </c>
      <c r="H27" s="1">
        <f t="shared" si="3"/>
        <v>14900000</v>
      </c>
    </row>
    <row r="28" spans="1:8" ht="23.1" customHeight="1">
      <c r="A28" s="32" t="s">
        <v>71</v>
      </c>
      <c r="B28" s="1">
        <v>5808200</v>
      </c>
      <c r="C28" s="1">
        <v>5831189</v>
      </c>
      <c r="D28" s="1">
        <f t="shared" si="1"/>
        <v>-22989</v>
      </c>
      <c r="E28" s="3" t="s">
        <v>22</v>
      </c>
      <c r="F28" s="1">
        <f>SUM(F29)</f>
        <v>42359689</v>
      </c>
      <c r="G28" s="1">
        <f t="shared" ref="G28" si="5">SUM(G29)</f>
        <v>39808471</v>
      </c>
      <c r="H28" s="1">
        <f t="shared" si="3"/>
        <v>2551218</v>
      </c>
    </row>
    <row r="29" spans="1:8" ht="23.1" customHeight="1">
      <c r="A29" s="35" t="s">
        <v>87</v>
      </c>
      <c r="B29" s="1">
        <v>68884</v>
      </c>
      <c r="C29" s="1">
        <v>43328</v>
      </c>
      <c r="D29" s="1">
        <f t="shared" si="1"/>
        <v>25556</v>
      </c>
      <c r="E29" s="22" t="s">
        <v>63</v>
      </c>
      <c r="F29" s="1">
        <f>SUM(F30:F35)</f>
        <v>42359689</v>
      </c>
      <c r="G29" s="1">
        <f>SUM(G30:G35)</f>
        <v>39808471</v>
      </c>
      <c r="H29" s="1">
        <f t="shared" si="3"/>
        <v>2551218</v>
      </c>
    </row>
    <row r="30" spans="1:8" ht="23.1" customHeight="1">
      <c r="A30" s="32"/>
      <c r="B30" s="1"/>
      <c r="C30" s="1"/>
      <c r="D30" s="1"/>
      <c r="E30" s="4" t="s">
        <v>64</v>
      </c>
      <c r="F30" s="1">
        <v>31911800</v>
      </c>
      <c r="G30" s="1">
        <v>30709272</v>
      </c>
      <c r="H30" s="1">
        <f t="shared" si="3"/>
        <v>1202528</v>
      </c>
    </row>
    <row r="31" spans="1:8" ht="23.1" customHeight="1">
      <c r="A31" s="32"/>
      <c r="B31" s="1"/>
      <c r="C31" s="1"/>
      <c r="D31" s="1"/>
      <c r="E31" s="4" t="s">
        <v>65</v>
      </c>
      <c r="F31" s="1">
        <v>1570000</v>
      </c>
      <c r="G31" s="1">
        <v>1256000</v>
      </c>
      <c r="H31" s="1">
        <f t="shared" si="3"/>
        <v>314000</v>
      </c>
    </row>
    <row r="32" spans="1:8" ht="23.1" customHeight="1">
      <c r="A32" s="35"/>
      <c r="B32" s="1"/>
      <c r="C32" s="1"/>
      <c r="D32" s="1"/>
      <c r="E32" s="4" t="s">
        <v>70</v>
      </c>
      <c r="F32" s="1">
        <v>1125000</v>
      </c>
      <c r="G32" s="1">
        <v>652200</v>
      </c>
      <c r="H32" s="1">
        <f t="shared" si="3"/>
        <v>472800</v>
      </c>
    </row>
    <row r="33" spans="1:8" ht="23.1" customHeight="1">
      <c r="A33" s="50"/>
      <c r="B33" s="51"/>
      <c r="C33" s="51"/>
      <c r="D33" s="51"/>
      <c r="E33" s="4" t="s">
        <v>110</v>
      </c>
      <c r="F33" s="1">
        <v>200000</v>
      </c>
      <c r="G33" s="1">
        <v>15000</v>
      </c>
      <c r="H33" s="1">
        <f t="shared" si="3"/>
        <v>185000</v>
      </c>
    </row>
    <row r="34" spans="1:8" ht="23.1" customHeight="1">
      <c r="A34" s="62"/>
      <c r="B34" s="65"/>
      <c r="C34" s="65"/>
      <c r="D34" s="65"/>
      <c r="E34" s="4" t="s">
        <v>97</v>
      </c>
      <c r="F34" s="1">
        <v>7095449</v>
      </c>
      <c r="G34" s="1">
        <v>6718559</v>
      </c>
      <c r="H34" s="1">
        <f t="shared" si="3"/>
        <v>376890</v>
      </c>
    </row>
    <row r="35" spans="1:8" ht="23.1" customHeight="1">
      <c r="A35" s="63"/>
      <c r="B35" s="66"/>
      <c r="C35" s="66"/>
      <c r="D35" s="66"/>
      <c r="E35" s="4" t="s">
        <v>138</v>
      </c>
      <c r="F35" s="1">
        <v>457440</v>
      </c>
      <c r="G35" s="1">
        <v>457440</v>
      </c>
      <c r="H35" s="1">
        <f t="shared" si="3"/>
        <v>0</v>
      </c>
    </row>
    <row r="36" spans="1:8" ht="23.1" customHeight="1">
      <c r="A36" s="63"/>
      <c r="B36" s="66"/>
      <c r="C36" s="66"/>
      <c r="D36" s="66"/>
      <c r="E36" s="3" t="s">
        <v>98</v>
      </c>
      <c r="F36" s="1">
        <f>SUM(F37:F38)</f>
        <v>1817588</v>
      </c>
      <c r="G36" s="1">
        <f>SUM(G37:G38)</f>
        <v>480796</v>
      </c>
      <c r="H36" s="1">
        <f t="shared" si="3"/>
        <v>1336792</v>
      </c>
    </row>
    <row r="37" spans="1:8" ht="23.1" customHeight="1">
      <c r="A37" s="63"/>
      <c r="B37" s="66"/>
      <c r="C37" s="66"/>
      <c r="D37" s="66"/>
      <c r="E37" s="4" t="s">
        <v>99</v>
      </c>
      <c r="F37" s="1">
        <v>1300000</v>
      </c>
      <c r="G37" s="1">
        <v>0</v>
      </c>
      <c r="H37" s="1">
        <f t="shared" si="3"/>
        <v>1300000</v>
      </c>
    </row>
    <row r="38" spans="1:8" ht="23.1" customHeight="1" thickBot="1">
      <c r="A38" s="64"/>
      <c r="B38" s="67"/>
      <c r="C38" s="67"/>
      <c r="D38" s="67"/>
      <c r="E38" s="52" t="s">
        <v>100</v>
      </c>
      <c r="F38" s="1">
        <v>517588</v>
      </c>
      <c r="G38" s="36">
        <v>480796</v>
      </c>
      <c r="H38" s="1">
        <f t="shared" si="3"/>
        <v>36792</v>
      </c>
    </row>
    <row r="39" spans="1:8" ht="17.25" thickBot="1">
      <c r="F39" s="36">
        <v>1196</v>
      </c>
      <c r="G39" s="61">
        <v>1196</v>
      </c>
    </row>
  </sheetData>
  <mergeCells count="10">
    <mergeCell ref="A34:A38"/>
    <mergeCell ref="B34:B38"/>
    <mergeCell ref="C34:C38"/>
    <mergeCell ref="D34:D38"/>
    <mergeCell ref="A1:H1"/>
    <mergeCell ref="A2:H2"/>
    <mergeCell ref="A4:A5"/>
    <mergeCell ref="B4:D4"/>
    <mergeCell ref="E4:E5"/>
    <mergeCell ref="F4:H4"/>
  </mergeCells>
  <phoneticPr fontId="6" type="noConversion"/>
  <pageMargins left="0.70866141732283472" right="0.47244094488188981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9"/>
  <sheetViews>
    <sheetView topLeftCell="C10" zoomScaleNormal="100" workbookViewId="0">
      <selection activeCell="H9" sqref="H9:H25"/>
    </sheetView>
  </sheetViews>
  <sheetFormatPr defaultRowHeight="16.5"/>
  <cols>
    <col min="1" max="2" width="9.875" customWidth="1"/>
    <col min="3" max="3" width="9.625" customWidth="1"/>
    <col min="4" max="4" width="9.5" customWidth="1"/>
    <col min="5" max="5" width="10" customWidth="1"/>
    <col min="6" max="6" width="9" customWidth="1"/>
    <col min="7" max="7" width="5.875" customWidth="1"/>
    <col min="11" max="12" width="9.75" bestFit="1" customWidth="1"/>
    <col min="13" max="13" width="9" customWidth="1"/>
  </cols>
  <sheetData>
    <row r="1" spans="1:14" ht="25.5">
      <c r="A1" s="68" t="s">
        <v>117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>
      <c r="A2" s="70" t="s">
        <v>85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3.75" customHeight="1" thickBot="1">
      <c r="A3" s="17"/>
    </row>
    <row r="4" spans="1:14">
      <c r="A4" s="99" t="s">
        <v>1</v>
      </c>
      <c r="B4" s="100"/>
      <c r="C4" s="100"/>
      <c r="D4" s="100"/>
      <c r="E4" s="100"/>
      <c r="F4" s="101"/>
      <c r="G4" s="102"/>
      <c r="H4" s="115" t="s">
        <v>2</v>
      </c>
      <c r="I4" s="100"/>
      <c r="J4" s="100"/>
      <c r="K4" s="100"/>
      <c r="L4" s="100"/>
      <c r="M4" s="100"/>
      <c r="N4" s="116"/>
    </row>
    <row r="5" spans="1:14" ht="24" customHeight="1">
      <c r="A5" s="103" t="s">
        <v>72</v>
      </c>
      <c r="B5" s="105" t="s">
        <v>25</v>
      </c>
      <c r="C5" s="105" t="s">
        <v>26</v>
      </c>
      <c r="D5" s="48" t="s">
        <v>118</v>
      </c>
      <c r="E5" s="21" t="s">
        <v>119</v>
      </c>
      <c r="F5" s="107" t="s">
        <v>29</v>
      </c>
      <c r="G5" s="108"/>
      <c r="H5" s="117" t="s">
        <v>30</v>
      </c>
      <c r="I5" s="105" t="s">
        <v>25</v>
      </c>
      <c r="J5" s="105" t="s">
        <v>26</v>
      </c>
      <c r="K5" s="48" t="s">
        <v>118</v>
      </c>
      <c r="L5" s="21" t="s">
        <v>132</v>
      </c>
      <c r="M5" s="119" t="s">
        <v>29</v>
      </c>
      <c r="N5" s="120"/>
    </row>
    <row r="6" spans="1:14" ht="24.75" thickBot="1">
      <c r="A6" s="104"/>
      <c r="B6" s="106"/>
      <c r="C6" s="106"/>
      <c r="D6" s="26" t="s">
        <v>27</v>
      </c>
      <c r="E6" s="15" t="s">
        <v>28</v>
      </c>
      <c r="F6" s="8" t="s">
        <v>31</v>
      </c>
      <c r="G6" s="9" t="s">
        <v>32</v>
      </c>
      <c r="H6" s="118"/>
      <c r="I6" s="106"/>
      <c r="J6" s="106"/>
      <c r="K6" s="26" t="s">
        <v>27</v>
      </c>
      <c r="L6" s="15" t="s">
        <v>28</v>
      </c>
      <c r="M6" s="8" t="s">
        <v>31</v>
      </c>
      <c r="N6" s="41" t="s">
        <v>32</v>
      </c>
    </row>
    <row r="7" spans="1:14" ht="24.95" customHeight="1" thickTop="1">
      <c r="A7" s="42" t="s">
        <v>33</v>
      </c>
      <c r="B7" s="10"/>
      <c r="C7" s="10"/>
      <c r="D7" s="19">
        <f>SUM(D8+D12+D15+D19+D24+D27)</f>
        <v>395935858</v>
      </c>
      <c r="E7" s="19">
        <f>SUM(E8+E12+E15+E19+E24+E27)</f>
        <v>401754906</v>
      </c>
      <c r="F7" s="19">
        <f>SUM(F8+F12+F15+F19+F24+F27)</f>
        <v>5819048</v>
      </c>
      <c r="G7" s="54">
        <f>F7/D7*100</f>
        <v>1.4696946190713549</v>
      </c>
      <c r="H7" s="16" t="s">
        <v>33</v>
      </c>
      <c r="I7" s="37"/>
      <c r="J7" s="37"/>
      <c r="K7" s="14">
        <f>SUM(K8+K26+K29+K46+K49)</f>
        <v>395935858</v>
      </c>
      <c r="L7" s="14">
        <f>SUM(L8+L26+L29+L46+L49)</f>
        <v>401754906</v>
      </c>
      <c r="M7" s="14">
        <f>SUM(L7-K7)</f>
        <v>5819048</v>
      </c>
      <c r="N7" s="56">
        <f>M7/K7*100</f>
        <v>1.4696946190713549</v>
      </c>
    </row>
    <row r="8" spans="1:14" ht="24.95" customHeight="1">
      <c r="A8" s="43" t="s">
        <v>37</v>
      </c>
      <c r="B8" s="27"/>
      <c r="C8" s="27"/>
      <c r="D8" s="28">
        <f>SUM(D9)</f>
        <v>315081420</v>
      </c>
      <c r="E8" s="28">
        <f>SUM(E9)</f>
        <v>323182880</v>
      </c>
      <c r="F8" s="20">
        <f t="shared" ref="F8:F30" si="0">SUM(E8-D8)</f>
        <v>8101460</v>
      </c>
      <c r="G8" s="55">
        <f t="shared" ref="G8:G30" si="1">F8/D8*100</f>
        <v>2.5712274624127311</v>
      </c>
      <c r="H8" s="13" t="s">
        <v>5</v>
      </c>
      <c r="I8" s="38"/>
      <c r="J8" s="38"/>
      <c r="K8" s="6">
        <f>SUM(K9+K16+K19)</f>
        <v>340212418</v>
      </c>
      <c r="L8" s="6">
        <f>SUM(L9+L16+L19)</f>
        <v>340709461</v>
      </c>
      <c r="M8" s="6">
        <f>SUM(L8-K8)</f>
        <v>497043</v>
      </c>
      <c r="N8" s="56">
        <f t="shared" ref="N8:N51" si="2">M8/K8*100</f>
        <v>0.14609784173133855</v>
      </c>
    </row>
    <row r="9" spans="1:14" ht="24.95" customHeight="1">
      <c r="A9" s="79"/>
      <c r="B9" s="27" t="s">
        <v>73</v>
      </c>
      <c r="C9" s="27"/>
      <c r="D9" s="28">
        <f>SUM(D10:D11)</f>
        <v>315081420</v>
      </c>
      <c r="E9" s="28">
        <f>SUM(E10:E11)</f>
        <v>323182880</v>
      </c>
      <c r="F9" s="20">
        <f t="shared" si="0"/>
        <v>8101460</v>
      </c>
      <c r="G9" s="55">
        <f t="shared" si="1"/>
        <v>2.5712274624127311</v>
      </c>
      <c r="H9" s="121"/>
      <c r="I9" s="12" t="s">
        <v>6</v>
      </c>
      <c r="J9" s="38"/>
      <c r="K9" s="6">
        <f>SUM(K10:K15)</f>
        <v>300873980</v>
      </c>
      <c r="L9" s="6">
        <f>SUM(L10:L15)</f>
        <v>308961720</v>
      </c>
      <c r="M9" s="6">
        <f t="shared" ref="M9:M51" si="3">SUM(L9-K9)</f>
        <v>8087740</v>
      </c>
      <c r="N9" s="56">
        <f t="shared" si="2"/>
        <v>2.6880822329667722</v>
      </c>
    </row>
    <row r="10" spans="1:14" ht="24.95" customHeight="1">
      <c r="A10" s="80"/>
      <c r="B10" s="81"/>
      <c r="C10" s="12" t="s">
        <v>7</v>
      </c>
      <c r="D10" s="20">
        <v>314581420</v>
      </c>
      <c r="E10" s="20">
        <v>322432880</v>
      </c>
      <c r="F10" s="20">
        <f t="shared" si="0"/>
        <v>7851460</v>
      </c>
      <c r="G10" s="55">
        <f t="shared" si="1"/>
        <v>2.4958435243886941</v>
      </c>
      <c r="H10" s="122"/>
      <c r="I10" s="123"/>
      <c r="J10" s="12" t="s">
        <v>34</v>
      </c>
      <c r="K10" s="6">
        <v>204042000</v>
      </c>
      <c r="L10" s="6">
        <v>210265000</v>
      </c>
      <c r="M10" s="6">
        <f t="shared" si="3"/>
        <v>6223000</v>
      </c>
      <c r="N10" s="56">
        <f t="shared" si="2"/>
        <v>3.0498622832554081</v>
      </c>
    </row>
    <row r="11" spans="1:14" ht="24.95" customHeight="1">
      <c r="A11" s="80"/>
      <c r="B11" s="82"/>
      <c r="C11" s="27" t="s">
        <v>74</v>
      </c>
      <c r="D11" s="28">
        <v>500000</v>
      </c>
      <c r="E11" s="28">
        <v>750000</v>
      </c>
      <c r="F11" s="20">
        <f t="shared" si="0"/>
        <v>250000</v>
      </c>
      <c r="G11" s="55">
        <f t="shared" si="1"/>
        <v>50</v>
      </c>
      <c r="H11" s="122"/>
      <c r="I11" s="124"/>
      <c r="J11" s="12" t="s">
        <v>9</v>
      </c>
      <c r="K11" s="6">
        <v>51815490</v>
      </c>
      <c r="L11" s="6">
        <v>52329190</v>
      </c>
      <c r="M11" s="6">
        <f t="shared" si="3"/>
        <v>513700</v>
      </c>
      <c r="N11" s="56">
        <f t="shared" si="2"/>
        <v>0.9914023779375627</v>
      </c>
    </row>
    <row r="12" spans="1:14" ht="24.95" customHeight="1">
      <c r="A12" s="43" t="s">
        <v>101</v>
      </c>
      <c r="B12" s="27"/>
      <c r="C12" s="27"/>
      <c r="D12" s="28">
        <f>SUM(D13)</f>
        <v>40460000</v>
      </c>
      <c r="E12" s="28">
        <f>SUM(E13)</f>
        <v>37560000</v>
      </c>
      <c r="F12" s="20">
        <f t="shared" si="0"/>
        <v>-2900000</v>
      </c>
      <c r="G12" s="55">
        <f t="shared" si="1"/>
        <v>-7.1675729115175484</v>
      </c>
      <c r="H12" s="122"/>
      <c r="I12" s="124"/>
      <c r="J12" s="12" t="s">
        <v>35</v>
      </c>
      <c r="K12" s="6">
        <v>700000</v>
      </c>
      <c r="L12" s="6">
        <v>700000</v>
      </c>
      <c r="M12" s="6">
        <f t="shared" si="3"/>
        <v>0</v>
      </c>
      <c r="N12" s="56">
        <f t="shared" si="2"/>
        <v>0</v>
      </c>
    </row>
    <row r="13" spans="1:14" ht="24.95" customHeight="1">
      <c r="A13" s="79"/>
      <c r="B13" s="27" t="s">
        <v>101</v>
      </c>
      <c r="C13" s="27"/>
      <c r="D13" s="28">
        <v>40460000</v>
      </c>
      <c r="E13" s="28">
        <v>37560000</v>
      </c>
      <c r="F13" s="20">
        <f t="shared" si="0"/>
        <v>-2900000</v>
      </c>
      <c r="G13" s="55">
        <f t="shared" si="1"/>
        <v>-7.1675729115175484</v>
      </c>
      <c r="H13" s="122"/>
      <c r="I13" s="124"/>
      <c r="J13" s="12" t="s">
        <v>75</v>
      </c>
      <c r="K13" s="6">
        <v>21321770</v>
      </c>
      <c r="L13" s="6">
        <v>21883070</v>
      </c>
      <c r="M13" s="6">
        <f t="shared" si="3"/>
        <v>561300</v>
      </c>
      <c r="N13" s="56">
        <f t="shared" si="2"/>
        <v>2.6325206584631577</v>
      </c>
    </row>
    <row r="14" spans="1:14" ht="24.95" customHeight="1">
      <c r="A14" s="80"/>
      <c r="B14" s="27"/>
      <c r="C14" s="27" t="s">
        <v>102</v>
      </c>
      <c r="D14" s="28">
        <v>38280000</v>
      </c>
      <c r="E14" s="28">
        <v>41040000</v>
      </c>
      <c r="F14" s="20">
        <f t="shared" si="0"/>
        <v>2760000</v>
      </c>
      <c r="G14" s="55">
        <f t="shared" si="1"/>
        <v>7.2100313479623823</v>
      </c>
      <c r="H14" s="122"/>
      <c r="I14" s="124"/>
      <c r="J14" s="12" t="s">
        <v>109</v>
      </c>
      <c r="K14" s="6">
        <v>20694720</v>
      </c>
      <c r="L14" s="6">
        <v>21234460</v>
      </c>
      <c r="M14" s="6">
        <f t="shared" si="3"/>
        <v>539740</v>
      </c>
      <c r="N14" s="56">
        <f t="shared" si="2"/>
        <v>2.6081048692613384</v>
      </c>
    </row>
    <row r="15" spans="1:14" ht="24.95" customHeight="1">
      <c r="A15" s="44" t="s">
        <v>10</v>
      </c>
      <c r="B15" s="12"/>
      <c r="C15" s="12"/>
      <c r="D15" s="20">
        <f>SUM(D16)</f>
        <v>8480000</v>
      </c>
      <c r="E15" s="20">
        <f>SUM(E16)</f>
        <v>8480000</v>
      </c>
      <c r="F15" s="20">
        <f t="shared" si="0"/>
        <v>0</v>
      </c>
      <c r="G15" s="55">
        <f t="shared" si="1"/>
        <v>0</v>
      </c>
      <c r="H15" s="122"/>
      <c r="I15" s="124"/>
      <c r="J15" s="40" t="s">
        <v>89</v>
      </c>
      <c r="K15" s="6">
        <v>2300000</v>
      </c>
      <c r="L15" s="6">
        <v>2550000</v>
      </c>
      <c r="M15" s="6">
        <f t="shared" si="3"/>
        <v>250000</v>
      </c>
      <c r="N15" s="56">
        <f t="shared" si="2"/>
        <v>10.869565217391305</v>
      </c>
    </row>
    <row r="16" spans="1:14" ht="24.95" customHeight="1">
      <c r="A16" s="79"/>
      <c r="B16" s="12" t="s">
        <v>10</v>
      </c>
      <c r="C16" s="12"/>
      <c r="D16" s="20">
        <f>SUM(D17:D18)</f>
        <v>8480000</v>
      </c>
      <c r="E16" s="20">
        <f>SUM(E17:E18)</f>
        <v>8480000</v>
      </c>
      <c r="F16" s="20">
        <f t="shared" si="0"/>
        <v>0</v>
      </c>
      <c r="G16" s="55">
        <f t="shared" si="1"/>
        <v>0</v>
      </c>
      <c r="H16" s="122"/>
      <c r="I16" s="12" t="s">
        <v>11</v>
      </c>
      <c r="J16" s="38"/>
      <c r="K16" s="6">
        <f>SUM(K17:K18)</f>
        <v>2810000</v>
      </c>
      <c r="L16" s="6">
        <f>SUM(L17:L18)</f>
        <v>2810000</v>
      </c>
      <c r="M16" s="6">
        <f t="shared" si="3"/>
        <v>0</v>
      </c>
      <c r="N16" s="56">
        <f t="shared" si="2"/>
        <v>0</v>
      </c>
    </row>
    <row r="17" spans="1:14" ht="24.95" customHeight="1">
      <c r="A17" s="80"/>
      <c r="B17" s="81"/>
      <c r="C17" s="12" t="s">
        <v>76</v>
      </c>
      <c r="D17" s="20">
        <v>240000</v>
      </c>
      <c r="E17" s="20">
        <v>240000</v>
      </c>
      <c r="F17" s="20">
        <f t="shared" si="0"/>
        <v>0</v>
      </c>
      <c r="G17" s="55">
        <f t="shared" si="1"/>
        <v>0</v>
      </c>
      <c r="H17" s="122"/>
      <c r="I17" s="123"/>
      <c r="J17" s="12" t="s">
        <v>12</v>
      </c>
      <c r="K17" s="6">
        <v>1460000</v>
      </c>
      <c r="L17" s="6">
        <v>1460000</v>
      </c>
      <c r="M17" s="6">
        <f t="shared" si="3"/>
        <v>0</v>
      </c>
      <c r="N17" s="56">
        <f t="shared" si="2"/>
        <v>0</v>
      </c>
    </row>
    <row r="18" spans="1:14" ht="24.95" customHeight="1">
      <c r="A18" s="109"/>
      <c r="B18" s="110"/>
      <c r="C18" s="12" t="s">
        <v>77</v>
      </c>
      <c r="D18" s="20">
        <v>8240000</v>
      </c>
      <c r="E18" s="20">
        <v>8240000</v>
      </c>
      <c r="F18" s="20">
        <f t="shared" si="0"/>
        <v>0</v>
      </c>
      <c r="G18" s="55">
        <f t="shared" si="1"/>
        <v>0</v>
      </c>
      <c r="H18" s="122"/>
      <c r="I18" s="124"/>
      <c r="J18" s="12" t="s">
        <v>13</v>
      </c>
      <c r="K18" s="6">
        <v>1350000</v>
      </c>
      <c r="L18" s="6">
        <v>1350000</v>
      </c>
      <c r="M18" s="6">
        <f t="shared" si="3"/>
        <v>0</v>
      </c>
      <c r="N18" s="56">
        <f t="shared" si="2"/>
        <v>0</v>
      </c>
    </row>
    <row r="19" spans="1:14" ht="24.95" customHeight="1">
      <c r="A19" s="44" t="s">
        <v>78</v>
      </c>
      <c r="B19" s="12"/>
      <c r="C19" s="12"/>
      <c r="D19" s="20">
        <f>SUM(D20)</f>
        <v>21553438</v>
      </c>
      <c r="E19" s="20">
        <f>SUM(E20)</f>
        <v>23471026</v>
      </c>
      <c r="F19" s="20">
        <f t="shared" si="0"/>
        <v>1917588</v>
      </c>
      <c r="G19" s="55">
        <f t="shared" si="1"/>
        <v>8.8969008099775078</v>
      </c>
      <c r="H19" s="122"/>
      <c r="I19" s="12" t="s">
        <v>23</v>
      </c>
      <c r="J19" s="38"/>
      <c r="K19" s="6">
        <f>SUM(K20:K25)</f>
        <v>36528438</v>
      </c>
      <c r="L19" s="6">
        <f>SUM(L20:L25)</f>
        <v>28937741</v>
      </c>
      <c r="M19" s="6">
        <f t="shared" si="3"/>
        <v>-7590697</v>
      </c>
      <c r="N19" s="56">
        <f t="shared" si="2"/>
        <v>-20.78023976825946</v>
      </c>
    </row>
    <row r="20" spans="1:14" ht="24.95" customHeight="1">
      <c r="A20" s="79"/>
      <c r="B20" s="27" t="s">
        <v>78</v>
      </c>
      <c r="C20" s="27"/>
      <c r="D20" s="28">
        <f>SUM(D21:D23)</f>
        <v>21553438</v>
      </c>
      <c r="E20" s="28">
        <f>SUM(E21:E23)</f>
        <v>23471026</v>
      </c>
      <c r="F20" s="20">
        <f t="shared" si="0"/>
        <v>1917588</v>
      </c>
      <c r="G20" s="55">
        <f t="shared" si="1"/>
        <v>8.8969008099775078</v>
      </c>
      <c r="H20" s="122"/>
      <c r="I20" s="123"/>
      <c r="J20" s="12" t="s">
        <v>36</v>
      </c>
      <c r="K20" s="6">
        <v>300000</v>
      </c>
      <c r="L20" s="6">
        <v>300000</v>
      </c>
      <c r="M20" s="6">
        <f t="shared" si="3"/>
        <v>0</v>
      </c>
      <c r="N20" s="56">
        <f t="shared" si="2"/>
        <v>0</v>
      </c>
    </row>
    <row r="21" spans="1:14" ht="24.95" customHeight="1">
      <c r="A21" s="111"/>
      <c r="B21" s="81"/>
      <c r="C21" s="27" t="s">
        <v>79</v>
      </c>
      <c r="D21" s="28">
        <v>18381228</v>
      </c>
      <c r="E21" s="28">
        <v>20919766</v>
      </c>
      <c r="F21" s="20">
        <f t="shared" si="0"/>
        <v>2538538</v>
      </c>
      <c r="G21" s="55">
        <f t="shared" si="1"/>
        <v>13.810491877909353</v>
      </c>
      <c r="H21" s="122"/>
      <c r="I21" s="124"/>
      <c r="J21" s="12" t="s">
        <v>90</v>
      </c>
      <c r="K21" s="6">
        <v>16193588</v>
      </c>
      <c r="L21" s="6">
        <v>15900551</v>
      </c>
      <c r="M21" s="6">
        <f t="shared" si="3"/>
        <v>-293037</v>
      </c>
      <c r="N21" s="56">
        <f t="shared" si="2"/>
        <v>-1.8095866092184141</v>
      </c>
    </row>
    <row r="22" spans="1:14" ht="24.95" customHeight="1">
      <c r="A22" s="111"/>
      <c r="B22" s="113"/>
      <c r="C22" s="12" t="s">
        <v>80</v>
      </c>
      <c r="D22" s="20">
        <v>3172210</v>
      </c>
      <c r="E22" s="20">
        <v>2530129</v>
      </c>
      <c r="F22" s="20">
        <f t="shared" si="0"/>
        <v>-642081</v>
      </c>
      <c r="G22" s="55">
        <f t="shared" si="1"/>
        <v>-20.240810034644614</v>
      </c>
      <c r="H22" s="122"/>
      <c r="I22" s="124"/>
      <c r="J22" s="12" t="s">
        <v>16</v>
      </c>
      <c r="K22" s="6">
        <v>4731200</v>
      </c>
      <c r="L22" s="6">
        <v>4715700</v>
      </c>
      <c r="M22" s="6">
        <f t="shared" si="3"/>
        <v>-15500</v>
      </c>
      <c r="N22" s="56">
        <f t="shared" si="2"/>
        <v>-0.32761244504565434</v>
      </c>
    </row>
    <row r="23" spans="1:14" ht="24.95" customHeight="1">
      <c r="A23" s="112"/>
      <c r="B23" s="114"/>
      <c r="C23" s="12" t="s">
        <v>108</v>
      </c>
      <c r="D23" s="20">
        <v>0</v>
      </c>
      <c r="E23" s="20">
        <v>21131</v>
      </c>
      <c r="F23" s="20">
        <f t="shared" si="0"/>
        <v>21131</v>
      </c>
      <c r="G23" s="55">
        <v>100</v>
      </c>
      <c r="H23" s="122"/>
      <c r="I23" s="124"/>
      <c r="J23" s="12" t="s">
        <v>17</v>
      </c>
      <c r="K23" s="6">
        <v>6651650</v>
      </c>
      <c r="L23" s="6">
        <v>5321490</v>
      </c>
      <c r="M23" s="6">
        <f t="shared" si="3"/>
        <v>-1330160</v>
      </c>
      <c r="N23" s="56">
        <f t="shared" si="2"/>
        <v>-19.997444243157712</v>
      </c>
    </row>
    <row r="24" spans="1:14" ht="24.95" customHeight="1">
      <c r="A24" s="44" t="s">
        <v>115</v>
      </c>
      <c r="B24" s="12"/>
      <c r="C24" s="12"/>
      <c r="D24" s="20">
        <f>SUM(D25)</f>
        <v>5000000</v>
      </c>
      <c r="E24" s="20">
        <f>SUM(E25)</f>
        <v>4000000</v>
      </c>
      <c r="F24" s="20">
        <f t="shared" si="0"/>
        <v>-1000000</v>
      </c>
      <c r="G24" s="55">
        <f t="shared" si="1"/>
        <v>-20</v>
      </c>
      <c r="H24" s="122"/>
      <c r="I24" s="124"/>
      <c r="J24" s="12" t="s">
        <v>18</v>
      </c>
      <c r="K24" s="6">
        <v>6120000</v>
      </c>
      <c r="L24" s="6">
        <v>0</v>
      </c>
      <c r="M24" s="6">
        <f t="shared" si="3"/>
        <v>-6120000</v>
      </c>
      <c r="N24" s="56">
        <f t="shared" si="2"/>
        <v>-100</v>
      </c>
    </row>
    <row r="25" spans="1:14" ht="24.95" customHeight="1">
      <c r="A25" s="79"/>
      <c r="B25" s="27" t="s">
        <v>115</v>
      </c>
      <c r="C25" s="27"/>
      <c r="D25" s="28">
        <f>SUM(D26)</f>
        <v>5000000</v>
      </c>
      <c r="E25" s="28">
        <f>SUM(E26)</f>
        <v>4000000</v>
      </c>
      <c r="F25" s="20">
        <f t="shared" si="0"/>
        <v>-1000000</v>
      </c>
      <c r="G25" s="55">
        <f t="shared" si="1"/>
        <v>-20</v>
      </c>
      <c r="H25" s="122"/>
      <c r="I25" s="124"/>
      <c r="J25" s="12" t="s">
        <v>91</v>
      </c>
      <c r="K25" s="6">
        <v>2532000</v>
      </c>
      <c r="L25" s="6">
        <v>2700000</v>
      </c>
      <c r="M25" s="6">
        <f t="shared" si="3"/>
        <v>168000</v>
      </c>
      <c r="N25" s="56">
        <f t="shared" si="2"/>
        <v>6.6350710900473935</v>
      </c>
    </row>
    <row r="26" spans="1:14" ht="24.95" customHeight="1">
      <c r="A26" s="80"/>
      <c r="B26" s="27"/>
      <c r="C26" s="12" t="s">
        <v>116</v>
      </c>
      <c r="D26" s="24">
        <v>5000000</v>
      </c>
      <c r="E26" s="24">
        <v>4000000</v>
      </c>
      <c r="F26" s="20">
        <f t="shared" si="0"/>
        <v>-1000000</v>
      </c>
      <c r="G26" s="55">
        <f t="shared" si="1"/>
        <v>-20</v>
      </c>
      <c r="H26" s="13" t="s">
        <v>19</v>
      </c>
      <c r="I26" s="38"/>
      <c r="J26" s="38"/>
      <c r="K26" s="6">
        <f>SUM(K27)</f>
        <v>20400000</v>
      </c>
      <c r="L26" s="6">
        <f>SUM(L27)</f>
        <v>20400000</v>
      </c>
      <c r="M26" s="6">
        <f t="shared" si="3"/>
        <v>0</v>
      </c>
      <c r="N26" s="56">
        <f t="shared" si="2"/>
        <v>0</v>
      </c>
    </row>
    <row r="27" spans="1:14" ht="24.95" customHeight="1">
      <c r="A27" s="44" t="s">
        <v>81</v>
      </c>
      <c r="B27" s="12"/>
      <c r="C27" s="12"/>
      <c r="D27" s="24">
        <f>SUM(D28)</f>
        <v>5361000</v>
      </c>
      <c r="E27" s="24">
        <f>SUM(E28)</f>
        <v>5061000</v>
      </c>
      <c r="F27" s="20">
        <f t="shared" si="0"/>
        <v>-300000</v>
      </c>
      <c r="G27" s="55">
        <f t="shared" si="1"/>
        <v>-5.5959709009513148</v>
      </c>
      <c r="H27" s="125"/>
      <c r="I27" s="12" t="s">
        <v>21</v>
      </c>
      <c r="J27" s="38"/>
      <c r="K27" s="6">
        <f>SUM(K28:K28)</f>
        <v>20400000</v>
      </c>
      <c r="L27" s="6">
        <f>SUM(L28:L28)</f>
        <v>20400000</v>
      </c>
      <c r="M27" s="6">
        <f t="shared" si="3"/>
        <v>0</v>
      </c>
      <c r="N27" s="56">
        <f t="shared" si="2"/>
        <v>0</v>
      </c>
    </row>
    <row r="28" spans="1:14" ht="24.95" customHeight="1">
      <c r="A28" s="89"/>
      <c r="B28" s="12" t="s">
        <v>81</v>
      </c>
      <c r="C28" s="12"/>
      <c r="D28" s="24">
        <f>SUM(D29:D30)</f>
        <v>5361000</v>
      </c>
      <c r="E28" s="24">
        <f>SUM(E29:E30)</f>
        <v>5061000</v>
      </c>
      <c r="F28" s="20">
        <f t="shared" si="0"/>
        <v>-300000</v>
      </c>
      <c r="G28" s="55">
        <f t="shared" si="1"/>
        <v>-5.5959709009513148</v>
      </c>
      <c r="H28" s="126"/>
      <c r="I28" s="49"/>
      <c r="J28" s="12" t="s">
        <v>92</v>
      </c>
      <c r="K28" s="6">
        <v>20400000</v>
      </c>
      <c r="L28" s="6">
        <v>20400000</v>
      </c>
      <c r="M28" s="6">
        <f t="shared" si="3"/>
        <v>0</v>
      </c>
      <c r="N28" s="56">
        <f t="shared" si="2"/>
        <v>0</v>
      </c>
    </row>
    <row r="29" spans="1:14" ht="24.95" customHeight="1">
      <c r="A29" s="90"/>
      <c r="B29" s="89"/>
      <c r="C29" s="12" t="s">
        <v>82</v>
      </c>
      <c r="D29" s="24">
        <v>5300000</v>
      </c>
      <c r="E29" s="24">
        <v>5000000</v>
      </c>
      <c r="F29" s="20">
        <f t="shared" si="0"/>
        <v>-300000</v>
      </c>
      <c r="G29" s="55">
        <f t="shared" si="1"/>
        <v>-5.6603773584905666</v>
      </c>
      <c r="H29" s="13" t="s">
        <v>22</v>
      </c>
      <c r="I29" s="38"/>
      <c r="J29" s="38"/>
      <c r="K29" s="6">
        <f>SUM(K30)</f>
        <v>30292440</v>
      </c>
      <c r="L29" s="6">
        <f t="shared" ref="L29" si="4">SUM(L30)</f>
        <v>36592160</v>
      </c>
      <c r="M29" s="6">
        <f t="shared" si="3"/>
        <v>6299720</v>
      </c>
      <c r="N29" s="56">
        <f t="shared" si="2"/>
        <v>20.796343906268362</v>
      </c>
    </row>
    <row r="30" spans="1:14" ht="24.95" customHeight="1">
      <c r="A30" s="90"/>
      <c r="B30" s="90"/>
      <c r="C30" s="12" t="s">
        <v>83</v>
      </c>
      <c r="D30" s="24">
        <v>61000</v>
      </c>
      <c r="E30" s="24">
        <v>61000</v>
      </c>
      <c r="F30" s="20">
        <f t="shared" si="0"/>
        <v>0</v>
      </c>
      <c r="G30" s="55">
        <f t="shared" si="1"/>
        <v>0</v>
      </c>
      <c r="H30" s="13"/>
      <c r="I30" s="45" t="s">
        <v>103</v>
      </c>
      <c r="J30" s="39"/>
      <c r="K30" s="18">
        <f>SUM(K31:K45)</f>
        <v>30292440</v>
      </c>
      <c r="L30" s="18">
        <f>SUM(L31:L45)</f>
        <v>36592160</v>
      </c>
      <c r="M30" s="6">
        <f t="shared" si="3"/>
        <v>6299720</v>
      </c>
      <c r="N30" s="56">
        <f t="shared" si="2"/>
        <v>20.796343906268362</v>
      </c>
    </row>
    <row r="31" spans="1:14" ht="24.95" customHeight="1">
      <c r="A31" s="90"/>
      <c r="B31" s="90"/>
      <c r="C31" s="89"/>
      <c r="D31" s="92"/>
      <c r="E31" s="93"/>
      <c r="F31" s="94"/>
      <c r="G31" s="95"/>
      <c r="H31" s="86"/>
      <c r="I31" s="83"/>
      <c r="J31" s="27" t="s">
        <v>84</v>
      </c>
      <c r="K31" s="6">
        <v>20440000</v>
      </c>
      <c r="L31" s="6"/>
      <c r="M31" s="6">
        <f t="shared" si="3"/>
        <v>-20440000</v>
      </c>
      <c r="N31" s="56">
        <f t="shared" si="2"/>
        <v>-100</v>
      </c>
    </row>
    <row r="32" spans="1:14" ht="24.95" customHeight="1">
      <c r="A32" s="90"/>
      <c r="B32" s="90"/>
      <c r="C32" s="90"/>
      <c r="D32" s="90"/>
      <c r="E32" s="90"/>
      <c r="F32" s="90"/>
      <c r="G32" s="96"/>
      <c r="H32" s="87"/>
      <c r="I32" s="84"/>
      <c r="J32" s="27" t="s">
        <v>93</v>
      </c>
      <c r="K32" s="6">
        <v>1570000</v>
      </c>
      <c r="L32" s="6">
        <v>0</v>
      </c>
      <c r="M32" s="6">
        <f t="shared" si="3"/>
        <v>-1570000</v>
      </c>
      <c r="N32" s="56">
        <f t="shared" si="2"/>
        <v>-100</v>
      </c>
    </row>
    <row r="33" spans="1:14" ht="24.95" customHeight="1">
      <c r="A33" s="90"/>
      <c r="B33" s="90"/>
      <c r="C33" s="90"/>
      <c r="D33" s="90"/>
      <c r="E33" s="90"/>
      <c r="F33" s="90"/>
      <c r="G33" s="96"/>
      <c r="H33" s="87"/>
      <c r="I33" s="84"/>
      <c r="J33" s="27" t="s">
        <v>114</v>
      </c>
      <c r="K33" s="6">
        <v>100000</v>
      </c>
      <c r="L33" s="6">
        <v>0</v>
      </c>
      <c r="M33" s="6">
        <f t="shared" si="3"/>
        <v>-100000</v>
      </c>
      <c r="N33" s="56">
        <f t="shared" si="2"/>
        <v>-100</v>
      </c>
    </row>
    <row r="34" spans="1:14" ht="24.95" customHeight="1">
      <c r="A34" s="90"/>
      <c r="B34" s="90"/>
      <c r="C34" s="90"/>
      <c r="D34" s="90"/>
      <c r="E34" s="90"/>
      <c r="F34" s="90"/>
      <c r="G34" s="96"/>
      <c r="H34" s="87"/>
      <c r="I34" s="84"/>
      <c r="J34" s="27" t="s">
        <v>104</v>
      </c>
      <c r="K34" s="11">
        <v>6600000</v>
      </c>
      <c r="L34" s="11">
        <v>6900000</v>
      </c>
      <c r="M34" s="6">
        <f t="shared" si="3"/>
        <v>300000</v>
      </c>
      <c r="N34" s="56">
        <f t="shared" si="2"/>
        <v>4.5454545454545459</v>
      </c>
    </row>
    <row r="35" spans="1:14" ht="24.95" customHeight="1">
      <c r="A35" s="90"/>
      <c r="B35" s="90"/>
      <c r="C35" s="90"/>
      <c r="D35" s="90"/>
      <c r="E35" s="90"/>
      <c r="F35" s="90"/>
      <c r="G35" s="96"/>
      <c r="H35" s="87"/>
      <c r="I35" s="84"/>
      <c r="J35" s="27" t="s">
        <v>112</v>
      </c>
      <c r="K35" s="11">
        <v>1125000</v>
      </c>
      <c r="L35" s="11">
        <v>0</v>
      </c>
      <c r="M35" s="6">
        <f t="shared" si="3"/>
        <v>-1125000</v>
      </c>
      <c r="N35" s="56">
        <f t="shared" si="2"/>
        <v>-100</v>
      </c>
    </row>
    <row r="36" spans="1:14" ht="24.95" customHeight="1">
      <c r="A36" s="90"/>
      <c r="B36" s="90"/>
      <c r="C36" s="90"/>
      <c r="D36" s="90"/>
      <c r="E36" s="90"/>
      <c r="F36" s="90"/>
      <c r="G36" s="96"/>
      <c r="H36" s="87"/>
      <c r="I36" s="84"/>
      <c r="J36" s="27" t="s">
        <v>113</v>
      </c>
      <c r="K36" s="11">
        <v>457440</v>
      </c>
      <c r="L36" s="11">
        <v>471160</v>
      </c>
      <c r="M36" s="6">
        <f t="shared" si="3"/>
        <v>13720</v>
      </c>
      <c r="N36" s="56">
        <f t="shared" si="2"/>
        <v>2.999300454704442</v>
      </c>
    </row>
    <row r="37" spans="1:14" ht="24.95" customHeight="1">
      <c r="A37" s="90"/>
      <c r="B37" s="90"/>
      <c r="C37" s="90"/>
      <c r="D37" s="90"/>
      <c r="E37" s="90"/>
      <c r="F37" s="90"/>
      <c r="G37" s="96"/>
      <c r="H37" s="87"/>
      <c r="I37" s="84"/>
      <c r="J37" s="27" t="s">
        <v>120</v>
      </c>
      <c r="K37" s="11">
        <v>0</v>
      </c>
      <c r="L37" s="11">
        <v>100000</v>
      </c>
      <c r="M37" s="6">
        <f t="shared" si="3"/>
        <v>100000</v>
      </c>
      <c r="N37" s="56">
        <v>100</v>
      </c>
    </row>
    <row r="38" spans="1:14" ht="24.95" customHeight="1">
      <c r="A38" s="90"/>
      <c r="B38" s="90"/>
      <c r="C38" s="90"/>
      <c r="D38" s="90"/>
      <c r="E38" s="90"/>
      <c r="F38" s="90"/>
      <c r="G38" s="96"/>
      <c r="H38" s="87"/>
      <c r="I38" s="84"/>
      <c r="J38" s="27" t="s">
        <v>121</v>
      </c>
      <c r="K38" s="11">
        <v>0</v>
      </c>
      <c r="L38" s="11">
        <v>958000</v>
      </c>
      <c r="M38" s="6">
        <f t="shared" si="3"/>
        <v>958000</v>
      </c>
      <c r="N38" s="56">
        <v>100</v>
      </c>
    </row>
    <row r="39" spans="1:14" ht="24.95" customHeight="1">
      <c r="A39" s="90"/>
      <c r="B39" s="90"/>
      <c r="C39" s="90"/>
      <c r="D39" s="90"/>
      <c r="E39" s="90"/>
      <c r="F39" s="90"/>
      <c r="G39" s="96"/>
      <c r="H39" s="87"/>
      <c r="I39" s="84"/>
      <c r="J39" s="27" t="s">
        <v>122</v>
      </c>
      <c r="K39" s="11">
        <v>0</v>
      </c>
      <c r="L39" s="11">
        <v>150000</v>
      </c>
      <c r="M39" s="6">
        <f t="shared" si="3"/>
        <v>150000</v>
      </c>
      <c r="N39" s="56">
        <v>100</v>
      </c>
    </row>
    <row r="40" spans="1:14" ht="24.95" customHeight="1">
      <c r="A40" s="90"/>
      <c r="B40" s="90"/>
      <c r="C40" s="90"/>
      <c r="D40" s="90"/>
      <c r="E40" s="90"/>
      <c r="F40" s="90"/>
      <c r="G40" s="96"/>
      <c r="H40" s="87"/>
      <c r="I40" s="84"/>
      <c r="J40" s="27" t="s">
        <v>123</v>
      </c>
      <c r="K40" s="11">
        <v>0</v>
      </c>
      <c r="L40" s="11">
        <v>1320000</v>
      </c>
      <c r="M40" s="6">
        <f t="shared" si="3"/>
        <v>1320000</v>
      </c>
      <c r="N40" s="56">
        <v>100</v>
      </c>
    </row>
    <row r="41" spans="1:14" ht="24.95" customHeight="1">
      <c r="A41" s="90"/>
      <c r="B41" s="90"/>
      <c r="C41" s="90"/>
      <c r="D41" s="90"/>
      <c r="E41" s="90"/>
      <c r="F41" s="90"/>
      <c r="G41" s="96"/>
      <c r="H41" s="87"/>
      <c r="I41" s="84"/>
      <c r="J41" s="27" t="s">
        <v>124</v>
      </c>
      <c r="K41" s="11">
        <v>0</v>
      </c>
      <c r="L41" s="11">
        <v>5358000</v>
      </c>
      <c r="M41" s="6">
        <f t="shared" si="3"/>
        <v>5358000</v>
      </c>
      <c r="N41" s="56">
        <v>100</v>
      </c>
    </row>
    <row r="42" spans="1:14" ht="24.95" customHeight="1">
      <c r="A42" s="90"/>
      <c r="B42" s="90"/>
      <c r="C42" s="90"/>
      <c r="D42" s="90"/>
      <c r="E42" s="90"/>
      <c r="F42" s="90"/>
      <c r="G42" s="96"/>
      <c r="H42" s="87"/>
      <c r="I42" s="84"/>
      <c r="J42" s="27" t="s">
        <v>125</v>
      </c>
      <c r="K42" s="11">
        <v>0</v>
      </c>
      <c r="L42" s="11">
        <v>1830000</v>
      </c>
      <c r="M42" s="6">
        <f t="shared" si="3"/>
        <v>1830000</v>
      </c>
      <c r="N42" s="56">
        <v>100</v>
      </c>
    </row>
    <row r="43" spans="1:14" ht="24.95" customHeight="1">
      <c r="A43" s="90"/>
      <c r="B43" s="90"/>
      <c r="C43" s="90"/>
      <c r="D43" s="90"/>
      <c r="E43" s="90"/>
      <c r="F43" s="90"/>
      <c r="G43" s="96"/>
      <c r="H43" s="87"/>
      <c r="I43" s="84"/>
      <c r="J43" s="27" t="s">
        <v>126</v>
      </c>
      <c r="K43" s="11">
        <v>0</v>
      </c>
      <c r="L43" s="11">
        <v>11600000</v>
      </c>
      <c r="M43" s="6">
        <f t="shared" si="3"/>
        <v>11600000</v>
      </c>
      <c r="N43" s="56">
        <v>100</v>
      </c>
    </row>
    <row r="44" spans="1:14" ht="24.95" customHeight="1">
      <c r="A44" s="90"/>
      <c r="B44" s="90"/>
      <c r="C44" s="90"/>
      <c r="D44" s="90"/>
      <c r="E44" s="90"/>
      <c r="F44" s="90"/>
      <c r="G44" s="96"/>
      <c r="H44" s="87"/>
      <c r="I44" s="84"/>
      <c r="J44" s="27" t="s">
        <v>127</v>
      </c>
      <c r="K44" s="58">
        <v>0</v>
      </c>
      <c r="L44" s="11">
        <v>180000</v>
      </c>
      <c r="M44" s="6">
        <f t="shared" si="3"/>
        <v>180000</v>
      </c>
      <c r="N44" s="56">
        <v>100</v>
      </c>
    </row>
    <row r="45" spans="1:14" ht="24.95" customHeight="1">
      <c r="A45" s="90"/>
      <c r="B45" s="90"/>
      <c r="C45" s="90"/>
      <c r="D45" s="90"/>
      <c r="E45" s="90"/>
      <c r="F45" s="90"/>
      <c r="G45" s="96"/>
      <c r="H45" s="88"/>
      <c r="I45" s="85"/>
      <c r="J45" s="27" t="s">
        <v>128</v>
      </c>
      <c r="K45" s="11">
        <v>0</v>
      </c>
      <c r="L45" s="11">
        <v>7725000</v>
      </c>
      <c r="M45" s="6">
        <f t="shared" si="3"/>
        <v>7725000</v>
      </c>
      <c r="N45" s="56">
        <v>100</v>
      </c>
    </row>
    <row r="46" spans="1:14" ht="24.95" customHeight="1">
      <c r="A46" s="90"/>
      <c r="B46" s="90"/>
      <c r="C46" s="90"/>
      <c r="D46" s="90"/>
      <c r="E46" s="90"/>
      <c r="F46" s="90"/>
      <c r="G46" s="96"/>
      <c r="H46" s="47" t="s">
        <v>105</v>
      </c>
      <c r="I46" s="46"/>
      <c r="J46" s="46"/>
      <c r="K46" s="11">
        <f>SUM(K47)</f>
        <v>31000</v>
      </c>
      <c r="L46" s="11">
        <f t="shared" ref="L46" si="5">SUM(L47)</f>
        <v>53285</v>
      </c>
      <c r="M46" s="6">
        <f t="shared" si="3"/>
        <v>22285</v>
      </c>
      <c r="N46" s="56">
        <f t="shared" si="2"/>
        <v>71.887096774193552</v>
      </c>
    </row>
    <row r="47" spans="1:14" ht="24.95" customHeight="1">
      <c r="A47" s="90"/>
      <c r="B47" s="90"/>
      <c r="C47" s="90"/>
      <c r="D47" s="90"/>
      <c r="E47" s="90"/>
      <c r="F47" s="90"/>
      <c r="G47" s="96"/>
      <c r="H47" s="127"/>
      <c r="I47" s="46" t="s">
        <v>106</v>
      </c>
      <c r="J47" s="46"/>
      <c r="K47" s="11">
        <f>SUM(K48:K48)</f>
        <v>31000</v>
      </c>
      <c r="L47" s="11">
        <f>SUM(L48:L48)</f>
        <v>53285</v>
      </c>
      <c r="M47" s="6">
        <f t="shared" si="3"/>
        <v>22285</v>
      </c>
      <c r="N47" s="56">
        <f t="shared" si="2"/>
        <v>71.887096774193552</v>
      </c>
    </row>
    <row r="48" spans="1:14" ht="24.95" customHeight="1">
      <c r="A48" s="90"/>
      <c r="B48" s="90"/>
      <c r="C48" s="90"/>
      <c r="D48" s="90"/>
      <c r="E48" s="90"/>
      <c r="F48" s="90"/>
      <c r="G48" s="96"/>
      <c r="H48" s="128"/>
      <c r="I48" s="53"/>
      <c r="J48" s="46" t="s">
        <v>107</v>
      </c>
      <c r="K48" s="11">
        <v>31000</v>
      </c>
      <c r="L48" s="11">
        <v>53285</v>
      </c>
      <c r="M48" s="6">
        <f t="shared" si="3"/>
        <v>22285</v>
      </c>
      <c r="N48" s="56">
        <f t="shared" si="2"/>
        <v>71.887096774193552</v>
      </c>
    </row>
    <row r="49" spans="1:14">
      <c r="A49" s="69"/>
      <c r="B49" s="69"/>
      <c r="C49" s="69"/>
      <c r="D49" s="69"/>
      <c r="E49" s="69"/>
      <c r="F49" s="69"/>
      <c r="G49" s="69"/>
      <c r="H49" s="57" t="s">
        <v>130</v>
      </c>
      <c r="I49" s="57"/>
      <c r="J49" s="57"/>
      <c r="K49" s="59">
        <f>SUM(K50:K50)</f>
        <v>5000000</v>
      </c>
      <c r="L49" s="59">
        <f>SUM(L50:L50)</f>
        <v>4000000</v>
      </c>
      <c r="M49" s="6">
        <f t="shared" si="3"/>
        <v>-1000000</v>
      </c>
      <c r="N49" s="56">
        <f t="shared" si="2"/>
        <v>-20</v>
      </c>
    </row>
    <row r="50" spans="1:14">
      <c r="A50" s="69"/>
      <c r="B50" s="69"/>
      <c r="C50" s="69"/>
      <c r="D50" s="69"/>
      <c r="E50" s="69"/>
      <c r="F50" s="69"/>
      <c r="G50" s="69"/>
      <c r="H50" s="97"/>
      <c r="I50" s="57" t="s">
        <v>129</v>
      </c>
      <c r="J50" s="57"/>
      <c r="K50" s="59">
        <f>SUM(K51:K51)</f>
        <v>5000000</v>
      </c>
      <c r="L50" s="59">
        <f>SUM(L51:L51)</f>
        <v>4000000</v>
      </c>
      <c r="M50" s="6">
        <f t="shared" si="3"/>
        <v>-1000000</v>
      </c>
      <c r="N50" s="56">
        <f t="shared" si="2"/>
        <v>-20</v>
      </c>
    </row>
    <row r="51" spans="1:14">
      <c r="A51" s="91"/>
      <c r="B51" s="91"/>
      <c r="C51" s="91"/>
      <c r="D51" s="91"/>
      <c r="E51" s="91"/>
      <c r="F51" s="91"/>
      <c r="G51" s="91"/>
      <c r="H51" s="98"/>
      <c r="I51" s="57"/>
      <c r="J51" s="57" t="s">
        <v>131</v>
      </c>
      <c r="K51" s="60">
        <v>5000000</v>
      </c>
      <c r="L51" s="60">
        <v>4000000</v>
      </c>
      <c r="M51" s="6">
        <f t="shared" si="3"/>
        <v>-1000000</v>
      </c>
      <c r="N51" s="56">
        <f t="shared" si="2"/>
        <v>-20</v>
      </c>
    </row>
    <row r="52" spans="1:14">
      <c r="A52" s="25"/>
      <c r="B52" s="25"/>
      <c r="C52" s="25"/>
      <c r="D52" s="25"/>
      <c r="E52" s="25"/>
      <c r="F52" s="25"/>
      <c r="G52" s="25"/>
    </row>
    <row r="53" spans="1:14">
      <c r="A53" s="25"/>
      <c r="B53" s="25"/>
      <c r="C53" s="25"/>
      <c r="D53" s="25"/>
      <c r="E53" s="25"/>
      <c r="F53" s="25"/>
      <c r="G53" s="25"/>
    </row>
    <row r="54" spans="1:14">
      <c r="A54" s="25"/>
      <c r="B54" s="25"/>
      <c r="C54" s="25"/>
      <c r="D54" s="25"/>
      <c r="E54" s="25"/>
      <c r="F54" s="25"/>
      <c r="G54" s="25"/>
    </row>
    <row r="55" spans="1:14">
      <c r="A55" s="25"/>
      <c r="B55" s="25"/>
      <c r="C55" s="25"/>
      <c r="D55" s="25"/>
      <c r="E55" s="25"/>
      <c r="F55" s="25"/>
      <c r="G55" s="25"/>
    </row>
    <row r="56" spans="1:14">
      <c r="A56" s="25"/>
      <c r="B56" s="25"/>
      <c r="C56" s="25"/>
      <c r="D56" s="25"/>
      <c r="E56" s="25"/>
      <c r="F56" s="25"/>
      <c r="G56" s="25"/>
    </row>
    <row r="57" spans="1:14">
      <c r="A57" s="25"/>
      <c r="B57" s="25"/>
      <c r="C57" s="25"/>
      <c r="D57" s="25"/>
      <c r="E57" s="25"/>
      <c r="F57" s="25"/>
      <c r="G57" s="25"/>
    </row>
    <row r="58" spans="1:14">
      <c r="A58" s="25"/>
      <c r="B58" s="25"/>
      <c r="C58" s="25"/>
      <c r="D58" s="25"/>
      <c r="E58" s="25"/>
      <c r="F58" s="25"/>
      <c r="G58" s="25"/>
    </row>
    <row r="59" spans="1:14">
      <c r="A59" s="25"/>
      <c r="B59" s="25"/>
      <c r="C59" s="25"/>
      <c r="D59" s="25"/>
      <c r="E59" s="25"/>
      <c r="F59" s="25"/>
      <c r="G59" s="25"/>
    </row>
    <row r="60" spans="1:14">
      <c r="A60" s="25"/>
      <c r="B60" s="25"/>
      <c r="C60" s="25"/>
      <c r="D60" s="25"/>
      <c r="E60" s="25"/>
      <c r="F60" s="25"/>
      <c r="G60" s="25"/>
    </row>
    <row r="61" spans="1:14">
      <c r="A61" s="25"/>
      <c r="B61" s="25"/>
      <c r="C61" s="25"/>
      <c r="D61" s="25"/>
      <c r="E61" s="25"/>
      <c r="F61" s="25"/>
      <c r="G61" s="25"/>
    </row>
    <row r="62" spans="1:14">
      <c r="A62" s="25"/>
      <c r="B62" s="25"/>
      <c r="C62" s="25"/>
      <c r="D62" s="25"/>
      <c r="E62" s="25"/>
      <c r="F62" s="25"/>
      <c r="G62" s="25"/>
    </row>
    <row r="63" spans="1:14">
      <c r="A63" s="25"/>
      <c r="B63" s="25"/>
      <c r="C63" s="25"/>
      <c r="D63" s="25"/>
      <c r="E63" s="25"/>
      <c r="F63" s="25"/>
      <c r="G63" s="25"/>
    </row>
    <row r="64" spans="1:14">
      <c r="A64" s="25"/>
      <c r="B64" s="25"/>
      <c r="C64" s="25"/>
      <c r="D64" s="25"/>
      <c r="E64" s="25"/>
      <c r="F64" s="25"/>
      <c r="G64" s="25"/>
    </row>
    <row r="65" spans="1:7">
      <c r="A65" s="25"/>
      <c r="B65" s="25"/>
      <c r="C65" s="25"/>
      <c r="D65" s="25"/>
      <c r="E65" s="25"/>
      <c r="F65" s="25"/>
      <c r="G65" s="25"/>
    </row>
    <row r="66" spans="1:7">
      <c r="A66" s="25"/>
      <c r="B66" s="25"/>
      <c r="C66" s="25"/>
      <c r="D66" s="25"/>
      <c r="E66" s="25"/>
      <c r="F66" s="25"/>
      <c r="G66" s="25"/>
    </row>
    <row r="67" spans="1:7">
      <c r="A67" s="25"/>
      <c r="B67" s="25"/>
      <c r="C67" s="25"/>
      <c r="D67" s="25"/>
      <c r="E67" s="25"/>
      <c r="F67" s="25"/>
      <c r="G67" s="25"/>
    </row>
    <row r="68" spans="1:7">
      <c r="A68" s="25"/>
      <c r="B68" s="25"/>
      <c r="C68" s="25"/>
      <c r="D68" s="25"/>
      <c r="E68" s="25"/>
      <c r="F68" s="25"/>
      <c r="G68" s="25"/>
    </row>
    <row r="69" spans="1:7">
      <c r="A69" s="25"/>
      <c r="B69" s="25"/>
      <c r="C69" s="25"/>
      <c r="D69" s="25"/>
      <c r="E69" s="25"/>
      <c r="F69" s="25"/>
      <c r="G69" s="25"/>
    </row>
    <row r="70" spans="1:7">
      <c r="A70" s="25"/>
      <c r="B70" s="25"/>
      <c r="C70" s="25"/>
      <c r="D70" s="25"/>
      <c r="E70" s="25"/>
      <c r="F70" s="25"/>
      <c r="G70" s="25"/>
    </row>
    <row r="71" spans="1:7">
      <c r="A71" s="25"/>
      <c r="B71" s="25"/>
      <c r="C71" s="25"/>
      <c r="D71" s="25"/>
      <c r="E71" s="25"/>
      <c r="F71" s="25"/>
      <c r="G71" s="25"/>
    </row>
    <row r="72" spans="1:7">
      <c r="A72" s="25"/>
      <c r="B72" s="25"/>
      <c r="C72" s="25"/>
      <c r="D72" s="25"/>
      <c r="E72" s="25"/>
      <c r="F72" s="25"/>
      <c r="G72" s="25"/>
    </row>
    <row r="73" spans="1:7">
      <c r="A73" s="25"/>
      <c r="B73" s="25"/>
      <c r="C73" s="25"/>
      <c r="D73" s="25"/>
      <c r="E73" s="25"/>
      <c r="F73" s="25"/>
      <c r="G73" s="25"/>
    </row>
    <row r="74" spans="1:7">
      <c r="A74" s="25"/>
      <c r="B74" s="25"/>
      <c r="C74" s="25"/>
      <c r="D74" s="25"/>
      <c r="E74" s="25"/>
      <c r="F74" s="25"/>
      <c r="G74" s="25"/>
    </row>
    <row r="75" spans="1:7">
      <c r="A75" s="25"/>
      <c r="B75" s="25"/>
      <c r="C75" s="25"/>
      <c r="D75" s="25"/>
      <c r="E75" s="25"/>
      <c r="F75" s="25"/>
      <c r="G75" s="25"/>
    </row>
    <row r="76" spans="1:7">
      <c r="A76" s="25"/>
      <c r="B76" s="25"/>
      <c r="C76" s="25"/>
      <c r="D76" s="25"/>
      <c r="E76" s="25"/>
      <c r="F76" s="25"/>
      <c r="G76" s="25"/>
    </row>
    <row r="77" spans="1:7">
      <c r="A77" s="25"/>
      <c r="B77" s="25"/>
      <c r="C77" s="25"/>
      <c r="D77" s="25"/>
      <c r="E77" s="25"/>
      <c r="F77" s="25"/>
      <c r="G77" s="25"/>
    </row>
    <row r="78" spans="1:7">
      <c r="A78" s="25"/>
      <c r="B78" s="25"/>
      <c r="C78" s="25"/>
      <c r="D78" s="25"/>
      <c r="E78" s="25"/>
      <c r="F78" s="25"/>
      <c r="G78" s="25"/>
    </row>
    <row r="79" spans="1:7">
      <c r="A79" s="25"/>
      <c r="B79" s="25"/>
      <c r="C79" s="25"/>
      <c r="D79" s="25"/>
      <c r="E79" s="25"/>
      <c r="F79" s="25"/>
      <c r="G79" s="25"/>
    </row>
    <row r="80" spans="1:7">
      <c r="A80" s="25"/>
      <c r="B80" s="25"/>
      <c r="C80" s="25"/>
      <c r="D80" s="25"/>
      <c r="E80" s="25"/>
      <c r="F80" s="25"/>
      <c r="G80" s="25"/>
    </row>
    <row r="81" spans="1:7">
      <c r="A81" s="25"/>
      <c r="B81" s="25"/>
      <c r="C81" s="25"/>
      <c r="D81" s="25"/>
      <c r="E81" s="25"/>
      <c r="F81" s="25"/>
      <c r="G81" s="25"/>
    </row>
    <row r="82" spans="1:7">
      <c r="A82" s="25"/>
      <c r="B82" s="25"/>
      <c r="C82" s="25"/>
      <c r="D82" s="25"/>
      <c r="E82" s="25"/>
      <c r="F82" s="25"/>
      <c r="G82" s="25"/>
    </row>
    <row r="83" spans="1:7">
      <c r="A83" s="25"/>
      <c r="B83" s="25"/>
      <c r="C83" s="25"/>
      <c r="D83" s="25"/>
      <c r="E83" s="25"/>
      <c r="F83" s="25"/>
      <c r="G83" s="25"/>
    </row>
    <row r="84" spans="1:7">
      <c r="A84" s="25"/>
      <c r="B84" s="25"/>
      <c r="C84" s="25"/>
      <c r="D84" s="25"/>
      <c r="E84" s="25"/>
      <c r="F84" s="25"/>
      <c r="G84" s="25"/>
    </row>
    <row r="85" spans="1:7">
      <c r="A85" s="25"/>
      <c r="B85" s="25"/>
      <c r="C85" s="25"/>
      <c r="D85" s="25"/>
      <c r="E85" s="25"/>
      <c r="F85" s="25"/>
      <c r="G85" s="25"/>
    </row>
    <row r="86" spans="1:7">
      <c r="A86" s="25"/>
      <c r="B86" s="25"/>
      <c r="C86" s="25"/>
      <c r="D86" s="25"/>
      <c r="E86" s="25"/>
      <c r="F86" s="25"/>
      <c r="G86" s="25"/>
    </row>
    <row r="87" spans="1:7">
      <c r="A87" s="25"/>
      <c r="B87" s="25"/>
      <c r="C87" s="25"/>
      <c r="D87" s="25"/>
      <c r="E87" s="25"/>
      <c r="F87" s="25"/>
      <c r="G87" s="25"/>
    </row>
    <row r="88" spans="1:7">
      <c r="A88" s="25"/>
      <c r="B88" s="25"/>
      <c r="C88" s="25"/>
      <c r="D88" s="25"/>
      <c r="E88" s="25"/>
      <c r="F88" s="25"/>
      <c r="G88" s="25"/>
    </row>
    <row r="89" spans="1:7">
      <c r="A89" s="25"/>
      <c r="B89" s="25"/>
      <c r="C89" s="25"/>
      <c r="D89" s="25"/>
      <c r="E89" s="25"/>
      <c r="F89" s="25"/>
      <c r="G89" s="25"/>
    </row>
  </sheetData>
  <mergeCells count="36">
    <mergeCell ref="H27:H28"/>
    <mergeCell ref="H47:H48"/>
    <mergeCell ref="A20:A23"/>
    <mergeCell ref="B21:B23"/>
    <mergeCell ref="H4:N4"/>
    <mergeCell ref="H5:H6"/>
    <mergeCell ref="I5:I6"/>
    <mergeCell ref="J5:J6"/>
    <mergeCell ref="M5:N5"/>
    <mergeCell ref="H9:H25"/>
    <mergeCell ref="I10:I15"/>
    <mergeCell ref="I17:I18"/>
    <mergeCell ref="I20:I25"/>
    <mergeCell ref="A1:N1"/>
    <mergeCell ref="A2:N2"/>
    <mergeCell ref="A4:G4"/>
    <mergeCell ref="A5:A6"/>
    <mergeCell ref="B5:B6"/>
    <mergeCell ref="C5:C6"/>
    <mergeCell ref="F5:G5"/>
    <mergeCell ref="A9:A11"/>
    <mergeCell ref="B10:B11"/>
    <mergeCell ref="A13:A14"/>
    <mergeCell ref="I31:I45"/>
    <mergeCell ref="H31:H45"/>
    <mergeCell ref="A28:A51"/>
    <mergeCell ref="B29:B51"/>
    <mergeCell ref="C31:C51"/>
    <mergeCell ref="D31:D51"/>
    <mergeCell ref="E31:E51"/>
    <mergeCell ref="F31:F51"/>
    <mergeCell ref="G31:G51"/>
    <mergeCell ref="H50:H51"/>
    <mergeCell ref="A16:A18"/>
    <mergeCell ref="B17:B18"/>
    <mergeCell ref="A25:A26"/>
  </mergeCells>
  <phoneticPr fontId="6" type="noConversion"/>
  <pageMargins left="0.70866141732283472" right="0.59055118110236227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5"/>
  <sheetViews>
    <sheetView topLeftCell="A157" workbookViewId="0">
      <selection activeCell="K1" sqref="K1:K1048576"/>
    </sheetView>
  </sheetViews>
  <sheetFormatPr defaultRowHeight="16.5"/>
  <cols>
    <col min="2" max="2" width="13.25" customWidth="1"/>
    <col min="3" max="3" width="19.375" customWidth="1"/>
    <col min="4" max="4" width="16.25" customWidth="1"/>
    <col min="11" max="11" width="12.875" customWidth="1"/>
  </cols>
  <sheetData>
    <row r="1" spans="1:11">
      <c r="A1" s="129" t="s">
        <v>139</v>
      </c>
      <c r="B1" s="129" t="s">
        <v>140</v>
      </c>
      <c r="C1" s="129" t="s">
        <v>141</v>
      </c>
      <c r="D1" s="129" t="s">
        <v>142</v>
      </c>
      <c r="E1" s="129" t="s">
        <v>143</v>
      </c>
      <c r="F1" s="129" t="s">
        <v>144</v>
      </c>
      <c r="G1" s="129" t="s">
        <v>145</v>
      </c>
      <c r="H1" s="129" t="s">
        <v>146</v>
      </c>
      <c r="I1" s="129" t="s">
        <v>147</v>
      </c>
      <c r="J1" s="129" t="s">
        <v>148</v>
      </c>
      <c r="K1" s="129" t="s">
        <v>31</v>
      </c>
    </row>
    <row r="2" spans="1:11">
      <c r="A2" s="133">
        <v>1</v>
      </c>
      <c r="B2" s="130" t="s">
        <v>149</v>
      </c>
      <c r="C2" s="130" t="s">
        <v>150</v>
      </c>
      <c r="D2" s="130" t="s">
        <v>151</v>
      </c>
      <c r="E2" s="130"/>
      <c r="F2" s="130"/>
      <c r="G2" s="130" t="s">
        <v>152</v>
      </c>
      <c r="H2" s="130"/>
      <c r="I2" s="130" t="s">
        <v>153</v>
      </c>
      <c r="J2" s="130"/>
      <c r="K2" s="134">
        <v>20000</v>
      </c>
    </row>
    <row r="3" spans="1:11">
      <c r="A3" s="133">
        <v>2</v>
      </c>
      <c r="B3" s="130" t="s">
        <v>154</v>
      </c>
      <c r="C3" s="130" t="s">
        <v>150</v>
      </c>
      <c r="D3" s="130" t="s">
        <v>151</v>
      </c>
      <c r="E3" s="130"/>
      <c r="F3" s="130"/>
      <c r="G3" s="130" t="s">
        <v>152</v>
      </c>
      <c r="H3" s="130"/>
      <c r="I3" s="130" t="s">
        <v>155</v>
      </c>
      <c r="J3" s="130"/>
      <c r="K3" s="134">
        <v>20000</v>
      </c>
    </row>
    <row r="4" spans="1:11">
      <c r="A4" s="133">
        <v>3</v>
      </c>
      <c r="B4" s="130" t="s">
        <v>154</v>
      </c>
      <c r="C4" s="130" t="s">
        <v>150</v>
      </c>
      <c r="D4" s="130" t="s">
        <v>151</v>
      </c>
      <c r="E4" s="130"/>
      <c r="F4" s="130"/>
      <c r="G4" s="130" t="s">
        <v>152</v>
      </c>
      <c r="H4" s="130" t="s">
        <v>152</v>
      </c>
      <c r="I4" s="130" t="s">
        <v>156</v>
      </c>
      <c r="J4" s="130"/>
      <c r="K4" s="134">
        <v>20000</v>
      </c>
    </row>
    <row r="5" spans="1:11">
      <c r="A5" s="133">
        <v>4</v>
      </c>
      <c r="B5" s="130" t="s">
        <v>157</v>
      </c>
      <c r="C5" s="130" t="s">
        <v>150</v>
      </c>
      <c r="D5" s="130" t="s">
        <v>151</v>
      </c>
      <c r="E5" s="130"/>
      <c r="F5" s="130"/>
      <c r="G5" s="130" t="s">
        <v>152</v>
      </c>
      <c r="H5" s="130"/>
      <c r="I5" s="130" t="s">
        <v>158</v>
      </c>
      <c r="J5" s="130"/>
      <c r="K5" s="134">
        <v>20000</v>
      </c>
    </row>
    <row r="6" spans="1:11">
      <c r="A6" s="133">
        <v>5</v>
      </c>
      <c r="B6" s="130" t="s">
        <v>159</v>
      </c>
      <c r="C6" s="130" t="s">
        <v>150</v>
      </c>
      <c r="D6" s="130" t="s">
        <v>151</v>
      </c>
      <c r="E6" s="130"/>
      <c r="F6" s="130"/>
      <c r="G6" s="130" t="s">
        <v>152</v>
      </c>
      <c r="H6" s="130"/>
      <c r="I6" s="130" t="s">
        <v>158</v>
      </c>
      <c r="J6" s="130"/>
      <c r="K6" s="134">
        <v>20000</v>
      </c>
    </row>
    <row r="7" spans="1:11">
      <c r="A7" s="133">
        <v>6</v>
      </c>
      <c r="B7" s="130" t="s">
        <v>160</v>
      </c>
      <c r="C7" s="130" t="s">
        <v>150</v>
      </c>
      <c r="D7" s="130" t="s">
        <v>151</v>
      </c>
      <c r="E7" s="130"/>
      <c r="F7" s="130"/>
      <c r="G7" s="130" t="s">
        <v>152</v>
      </c>
      <c r="H7" s="130"/>
      <c r="I7" s="130" t="s">
        <v>161</v>
      </c>
      <c r="J7" s="130"/>
      <c r="K7" s="134">
        <v>50000</v>
      </c>
    </row>
    <row r="8" spans="1:11">
      <c r="A8" s="133">
        <v>7</v>
      </c>
      <c r="B8" s="130" t="s">
        <v>162</v>
      </c>
      <c r="C8" s="130" t="s">
        <v>163</v>
      </c>
      <c r="D8" s="130" t="s">
        <v>164</v>
      </c>
      <c r="E8" s="130"/>
      <c r="F8" s="130"/>
      <c r="G8" s="130" t="s">
        <v>165</v>
      </c>
      <c r="H8" s="130" t="s">
        <v>165</v>
      </c>
      <c r="I8" s="130" t="s">
        <v>166</v>
      </c>
      <c r="J8" s="130"/>
      <c r="K8" s="134">
        <v>205400</v>
      </c>
    </row>
    <row r="9" spans="1:11">
      <c r="A9" s="133">
        <v>8</v>
      </c>
      <c r="B9" s="130" t="s">
        <v>167</v>
      </c>
      <c r="C9" s="130" t="s">
        <v>150</v>
      </c>
      <c r="D9" s="130" t="s">
        <v>151</v>
      </c>
      <c r="E9" s="130"/>
      <c r="F9" s="130"/>
      <c r="G9" s="130" t="s">
        <v>152</v>
      </c>
      <c r="H9" s="130"/>
      <c r="I9" s="130" t="s">
        <v>168</v>
      </c>
      <c r="J9" s="130"/>
      <c r="K9" s="134">
        <v>20000</v>
      </c>
    </row>
    <row r="10" spans="1:11">
      <c r="A10" s="133">
        <v>9</v>
      </c>
      <c r="B10" s="130" t="s">
        <v>169</v>
      </c>
      <c r="C10" s="130" t="s">
        <v>150</v>
      </c>
      <c r="D10" s="130" t="s">
        <v>151</v>
      </c>
      <c r="E10" s="130"/>
      <c r="F10" s="130"/>
      <c r="G10" s="130" t="s">
        <v>152</v>
      </c>
      <c r="H10" s="130"/>
      <c r="I10" s="130" t="s">
        <v>170</v>
      </c>
      <c r="J10" s="130"/>
      <c r="K10" s="134">
        <v>20000</v>
      </c>
    </row>
    <row r="11" spans="1:11">
      <c r="A11" s="133">
        <v>10</v>
      </c>
      <c r="B11" s="130" t="s">
        <v>169</v>
      </c>
      <c r="C11" s="130" t="s">
        <v>150</v>
      </c>
      <c r="D11" s="130" t="s">
        <v>151</v>
      </c>
      <c r="E11" s="130"/>
      <c r="F11" s="130"/>
      <c r="G11" s="130" t="s">
        <v>152</v>
      </c>
      <c r="H11" s="130"/>
      <c r="I11" s="130" t="s">
        <v>171</v>
      </c>
      <c r="J11" s="130"/>
      <c r="K11" s="134">
        <v>20000</v>
      </c>
    </row>
    <row r="12" spans="1:11">
      <c r="A12" s="133">
        <v>11</v>
      </c>
      <c r="B12" s="130" t="s">
        <v>172</v>
      </c>
      <c r="C12" s="130" t="s">
        <v>150</v>
      </c>
      <c r="D12" s="130" t="s">
        <v>151</v>
      </c>
      <c r="E12" s="130"/>
      <c r="F12" s="130"/>
      <c r="G12" s="130" t="s">
        <v>152</v>
      </c>
      <c r="H12" s="130"/>
      <c r="I12" s="130" t="s">
        <v>173</v>
      </c>
      <c r="J12" s="130"/>
      <c r="K12" s="134">
        <v>20000</v>
      </c>
    </row>
    <row r="13" spans="1:11">
      <c r="A13" s="133">
        <v>12</v>
      </c>
      <c r="B13" s="130" t="s">
        <v>172</v>
      </c>
      <c r="C13" s="130" t="s">
        <v>150</v>
      </c>
      <c r="D13" s="130" t="s">
        <v>151</v>
      </c>
      <c r="E13" s="130"/>
      <c r="F13" s="130"/>
      <c r="G13" s="130" t="s">
        <v>152</v>
      </c>
      <c r="H13" s="130"/>
      <c r="I13" s="130" t="s">
        <v>174</v>
      </c>
      <c r="J13" s="130"/>
      <c r="K13" s="134">
        <v>20000</v>
      </c>
    </row>
    <row r="14" spans="1:11">
      <c r="A14" s="133">
        <v>13</v>
      </c>
      <c r="B14" s="130" t="s">
        <v>172</v>
      </c>
      <c r="C14" s="130" t="s">
        <v>150</v>
      </c>
      <c r="D14" s="130" t="s">
        <v>151</v>
      </c>
      <c r="E14" s="130"/>
      <c r="F14" s="130"/>
      <c r="G14" s="130" t="s">
        <v>152</v>
      </c>
      <c r="H14" s="130"/>
      <c r="I14" s="130" t="s">
        <v>175</v>
      </c>
      <c r="J14" s="130"/>
      <c r="K14" s="134">
        <v>20000</v>
      </c>
    </row>
    <row r="15" spans="1:11">
      <c r="A15" s="133">
        <v>14</v>
      </c>
      <c r="B15" s="130" t="s">
        <v>176</v>
      </c>
      <c r="C15" s="130" t="s">
        <v>150</v>
      </c>
      <c r="D15" s="130" t="s">
        <v>177</v>
      </c>
      <c r="E15" s="130"/>
      <c r="F15" s="130"/>
      <c r="G15" s="130" t="s">
        <v>152</v>
      </c>
      <c r="H15" s="130"/>
      <c r="I15" s="130" t="s">
        <v>178</v>
      </c>
      <c r="J15" s="130"/>
      <c r="K15" s="134">
        <v>700000</v>
      </c>
    </row>
    <row r="16" spans="1:11">
      <c r="A16" s="133">
        <v>15</v>
      </c>
      <c r="B16" s="130" t="s">
        <v>179</v>
      </c>
      <c r="C16" s="130" t="s">
        <v>150</v>
      </c>
      <c r="D16" s="130" t="s">
        <v>151</v>
      </c>
      <c r="E16" s="130"/>
      <c r="F16" s="130"/>
      <c r="G16" s="130" t="s">
        <v>152</v>
      </c>
      <c r="H16" s="130"/>
      <c r="I16" s="130" t="s">
        <v>153</v>
      </c>
      <c r="J16" s="130"/>
      <c r="K16" s="134">
        <v>20000</v>
      </c>
    </row>
    <row r="17" spans="1:11">
      <c r="A17" s="133">
        <v>16</v>
      </c>
      <c r="B17" s="130" t="s">
        <v>180</v>
      </c>
      <c r="C17" s="130" t="s">
        <v>150</v>
      </c>
      <c r="D17" s="130" t="s">
        <v>151</v>
      </c>
      <c r="E17" s="130"/>
      <c r="F17" s="130"/>
      <c r="G17" s="130" t="s">
        <v>152</v>
      </c>
      <c r="H17" s="130"/>
      <c r="I17" s="130" t="s">
        <v>155</v>
      </c>
      <c r="J17" s="130"/>
      <c r="K17" s="134">
        <v>20000</v>
      </c>
    </row>
    <row r="18" spans="1:11">
      <c r="A18" s="133">
        <v>17</v>
      </c>
      <c r="B18" s="130" t="s">
        <v>181</v>
      </c>
      <c r="C18" s="130" t="s">
        <v>150</v>
      </c>
      <c r="D18" s="130" t="s">
        <v>151</v>
      </c>
      <c r="E18" s="130"/>
      <c r="F18" s="130"/>
      <c r="G18" s="130" t="s">
        <v>152</v>
      </c>
      <c r="H18" s="130" t="s">
        <v>152</v>
      </c>
      <c r="I18" s="130" t="s">
        <v>156</v>
      </c>
      <c r="J18" s="130"/>
      <c r="K18" s="134">
        <v>20000</v>
      </c>
    </row>
    <row r="19" spans="1:11">
      <c r="A19" s="133">
        <v>18</v>
      </c>
      <c r="B19" s="130" t="s">
        <v>182</v>
      </c>
      <c r="C19" s="130" t="s">
        <v>150</v>
      </c>
      <c r="D19" s="130" t="s">
        <v>151</v>
      </c>
      <c r="E19" s="130"/>
      <c r="F19" s="130"/>
      <c r="G19" s="130" t="s">
        <v>152</v>
      </c>
      <c r="H19" s="130"/>
      <c r="I19" s="130" t="s">
        <v>158</v>
      </c>
      <c r="J19" s="130"/>
      <c r="K19" s="134">
        <v>20000</v>
      </c>
    </row>
    <row r="20" spans="1:11">
      <c r="A20" s="133">
        <v>19</v>
      </c>
      <c r="B20" s="130" t="s">
        <v>183</v>
      </c>
      <c r="C20" s="130" t="s">
        <v>150</v>
      </c>
      <c r="D20" s="130" t="s">
        <v>151</v>
      </c>
      <c r="E20" s="130"/>
      <c r="F20" s="130"/>
      <c r="G20" s="130" t="s">
        <v>152</v>
      </c>
      <c r="H20" s="130"/>
      <c r="I20" s="130" t="s">
        <v>161</v>
      </c>
      <c r="J20" s="130"/>
      <c r="K20" s="134">
        <v>50000</v>
      </c>
    </row>
    <row r="21" spans="1:11">
      <c r="A21" s="133">
        <v>20</v>
      </c>
      <c r="B21" s="130" t="s">
        <v>184</v>
      </c>
      <c r="C21" s="130" t="s">
        <v>150</v>
      </c>
      <c r="D21" s="130" t="s">
        <v>151</v>
      </c>
      <c r="E21" s="130"/>
      <c r="F21" s="130"/>
      <c r="G21" s="130" t="s">
        <v>152</v>
      </c>
      <c r="H21" s="130"/>
      <c r="I21" s="130" t="s">
        <v>170</v>
      </c>
      <c r="J21" s="130"/>
      <c r="K21" s="134">
        <v>20000</v>
      </c>
    </row>
    <row r="22" spans="1:11">
      <c r="A22" s="133">
        <v>21</v>
      </c>
      <c r="B22" s="130" t="s">
        <v>184</v>
      </c>
      <c r="C22" s="130" t="s">
        <v>150</v>
      </c>
      <c r="D22" s="130" t="s">
        <v>151</v>
      </c>
      <c r="E22" s="130"/>
      <c r="F22" s="130"/>
      <c r="G22" s="130" t="s">
        <v>152</v>
      </c>
      <c r="H22" s="130"/>
      <c r="I22" s="130" t="s">
        <v>171</v>
      </c>
      <c r="J22" s="130"/>
      <c r="K22" s="134">
        <v>20000</v>
      </c>
    </row>
    <row r="23" spans="1:11">
      <c r="A23" s="133">
        <v>22</v>
      </c>
      <c r="B23" s="130" t="s">
        <v>185</v>
      </c>
      <c r="C23" s="130" t="s">
        <v>163</v>
      </c>
      <c r="D23" s="130" t="s">
        <v>164</v>
      </c>
      <c r="E23" s="130"/>
      <c r="F23" s="130"/>
      <c r="G23" s="130" t="s">
        <v>165</v>
      </c>
      <c r="H23" s="130" t="s">
        <v>165</v>
      </c>
      <c r="I23" s="130" t="s">
        <v>166</v>
      </c>
      <c r="J23" s="130"/>
      <c r="K23" s="134">
        <v>4175300</v>
      </c>
    </row>
    <row r="24" spans="1:11">
      <c r="A24" s="133">
        <v>23</v>
      </c>
      <c r="B24" s="130" t="s">
        <v>186</v>
      </c>
      <c r="C24" s="130" t="s">
        <v>150</v>
      </c>
      <c r="D24" s="130" t="s">
        <v>151</v>
      </c>
      <c r="E24" s="130"/>
      <c r="F24" s="130"/>
      <c r="G24" s="130" t="s">
        <v>152</v>
      </c>
      <c r="H24" s="130"/>
      <c r="I24" s="130" t="s">
        <v>168</v>
      </c>
      <c r="J24" s="130"/>
      <c r="K24" s="134">
        <v>20000</v>
      </c>
    </row>
    <row r="25" spans="1:11">
      <c r="A25" s="133">
        <v>24</v>
      </c>
      <c r="B25" s="130" t="s">
        <v>187</v>
      </c>
      <c r="C25" s="130" t="s">
        <v>150</v>
      </c>
      <c r="D25" s="130" t="s">
        <v>151</v>
      </c>
      <c r="E25" s="130"/>
      <c r="F25" s="130"/>
      <c r="G25" s="130" t="s">
        <v>152</v>
      </c>
      <c r="H25" s="130"/>
      <c r="I25" s="130" t="s">
        <v>175</v>
      </c>
      <c r="J25" s="130"/>
      <c r="K25" s="134">
        <v>20000</v>
      </c>
    </row>
    <row r="26" spans="1:11">
      <c r="A26" s="133">
        <v>25</v>
      </c>
      <c r="B26" s="130" t="s">
        <v>188</v>
      </c>
      <c r="C26" s="130" t="s">
        <v>150</v>
      </c>
      <c r="D26" s="130" t="s">
        <v>151</v>
      </c>
      <c r="E26" s="130"/>
      <c r="F26" s="130"/>
      <c r="G26" s="130" t="s">
        <v>152</v>
      </c>
      <c r="H26" s="130"/>
      <c r="I26" s="130" t="s">
        <v>173</v>
      </c>
      <c r="J26" s="130"/>
      <c r="K26" s="134">
        <v>20000</v>
      </c>
    </row>
    <row r="27" spans="1:11">
      <c r="A27" s="133">
        <v>26</v>
      </c>
      <c r="B27" s="130" t="s">
        <v>188</v>
      </c>
      <c r="C27" s="130" t="s">
        <v>150</v>
      </c>
      <c r="D27" s="130" t="s">
        <v>151</v>
      </c>
      <c r="E27" s="130"/>
      <c r="F27" s="130"/>
      <c r="G27" s="130" t="s">
        <v>152</v>
      </c>
      <c r="H27" s="130"/>
      <c r="I27" s="130" t="s">
        <v>174</v>
      </c>
      <c r="J27" s="130"/>
      <c r="K27" s="134">
        <v>20000</v>
      </c>
    </row>
    <row r="28" spans="1:11">
      <c r="A28" s="133">
        <v>27</v>
      </c>
      <c r="B28" s="130" t="s">
        <v>189</v>
      </c>
      <c r="C28" s="130" t="s">
        <v>150</v>
      </c>
      <c r="D28" s="130" t="s">
        <v>151</v>
      </c>
      <c r="E28" s="130"/>
      <c r="F28" s="130"/>
      <c r="G28" s="130" t="s">
        <v>152</v>
      </c>
      <c r="H28" s="130"/>
      <c r="I28" s="130" t="s">
        <v>155</v>
      </c>
      <c r="J28" s="130"/>
      <c r="K28" s="134">
        <v>20000</v>
      </c>
    </row>
    <row r="29" spans="1:11">
      <c r="A29" s="133">
        <v>28</v>
      </c>
      <c r="B29" s="130" t="s">
        <v>190</v>
      </c>
      <c r="C29" s="130" t="s">
        <v>150</v>
      </c>
      <c r="D29" s="130" t="s">
        <v>151</v>
      </c>
      <c r="E29" s="130"/>
      <c r="F29" s="130"/>
      <c r="G29" s="130" t="s">
        <v>152</v>
      </c>
      <c r="H29" s="130"/>
      <c r="I29" s="130" t="s">
        <v>153</v>
      </c>
      <c r="J29" s="130"/>
      <c r="K29" s="134">
        <v>20000</v>
      </c>
    </row>
    <row r="30" spans="1:11">
      <c r="A30" s="133">
        <v>29</v>
      </c>
      <c r="B30" s="130" t="s">
        <v>190</v>
      </c>
      <c r="C30" s="130" t="s">
        <v>150</v>
      </c>
      <c r="D30" s="130" t="s">
        <v>151</v>
      </c>
      <c r="E30" s="130"/>
      <c r="F30" s="130"/>
      <c r="G30" s="130" t="s">
        <v>152</v>
      </c>
      <c r="H30" s="130" t="s">
        <v>152</v>
      </c>
      <c r="I30" s="130" t="s">
        <v>156</v>
      </c>
      <c r="J30" s="130"/>
      <c r="K30" s="134">
        <v>20000</v>
      </c>
    </row>
    <row r="31" spans="1:11">
      <c r="A31" s="133">
        <v>30</v>
      </c>
      <c r="B31" s="130" t="s">
        <v>191</v>
      </c>
      <c r="C31" s="130" t="s">
        <v>150</v>
      </c>
      <c r="D31" s="130" t="s">
        <v>151</v>
      </c>
      <c r="E31" s="130"/>
      <c r="F31" s="130"/>
      <c r="G31" s="130" t="s">
        <v>152</v>
      </c>
      <c r="H31" s="130"/>
      <c r="I31" s="130" t="s">
        <v>158</v>
      </c>
      <c r="J31" s="130"/>
      <c r="K31" s="134">
        <v>20000</v>
      </c>
    </row>
    <row r="32" spans="1:11">
      <c r="A32" s="133">
        <v>31</v>
      </c>
      <c r="B32" s="130" t="s">
        <v>192</v>
      </c>
      <c r="C32" s="130" t="s">
        <v>150</v>
      </c>
      <c r="D32" s="130" t="s">
        <v>151</v>
      </c>
      <c r="E32" s="130"/>
      <c r="F32" s="130"/>
      <c r="G32" s="130" t="s">
        <v>152</v>
      </c>
      <c r="H32" s="130"/>
      <c r="I32" s="130" t="s">
        <v>161</v>
      </c>
      <c r="J32" s="130"/>
      <c r="K32" s="134">
        <v>50000</v>
      </c>
    </row>
    <row r="33" spans="1:11">
      <c r="A33" s="133">
        <v>32</v>
      </c>
      <c r="B33" s="130" t="s">
        <v>193</v>
      </c>
      <c r="C33" s="130" t="s">
        <v>163</v>
      </c>
      <c r="D33" s="130" t="s">
        <v>164</v>
      </c>
      <c r="E33" s="130"/>
      <c r="F33" s="130"/>
      <c r="G33" s="130" t="s">
        <v>165</v>
      </c>
      <c r="H33" s="130" t="s">
        <v>165</v>
      </c>
      <c r="I33" s="130" t="s">
        <v>166</v>
      </c>
      <c r="J33" s="130"/>
      <c r="K33" s="134">
        <v>51100</v>
      </c>
    </row>
    <row r="34" spans="1:11">
      <c r="A34" s="133">
        <v>33</v>
      </c>
      <c r="B34" s="130" t="s">
        <v>194</v>
      </c>
      <c r="C34" s="130" t="s">
        <v>150</v>
      </c>
      <c r="D34" s="130" t="s">
        <v>151</v>
      </c>
      <c r="E34" s="130"/>
      <c r="F34" s="130"/>
      <c r="G34" s="130" t="s">
        <v>152</v>
      </c>
      <c r="H34" s="130"/>
      <c r="I34" s="130" t="s">
        <v>170</v>
      </c>
      <c r="J34" s="130"/>
      <c r="K34" s="134">
        <v>20000</v>
      </c>
    </row>
    <row r="35" spans="1:11">
      <c r="A35" s="133">
        <v>34</v>
      </c>
      <c r="B35" s="130" t="s">
        <v>195</v>
      </c>
      <c r="C35" s="130" t="s">
        <v>150</v>
      </c>
      <c r="D35" s="130" t="s">
        <v>151</v>
      </c>
      <c r="E35" s="130"/>
      <c r="F35" s="130"/>
      <c r="G35" s="130" t="s">
        <v>152</v>
      </c>
      <c r="H35" s="130"/>
      <c r="I35" s="130" t="s">
        <v>171</v>
      </c>
      <c r="J35" s="130"/>
      <c r="K35" s="134">
        <v>20000</v>
      </c>
    </row>
    <row r="36" spans="1:11">
      <c r="A36" s="133">
        <v>35</v>
      </c>
      <c r="B36" s="130" t="s">
        <v>196</v>
      </c>
      <c r="C36" s="130" t="s">
        <v>150</v>
      </c>
      <c r="D36" s="130" t="s">
        <v>151</v>
      </c>
      <c r="E36" s="130"/>
      <c r="F36" s="130"/>
      <c r="G36" s="130" t="s">
        <v>152</v>
      </c>
      <c r="H36" s="130"/>
      <c r="I36" s="130" t="s">
        <v>168</v>
      </c>
      <c r="J36" s="130"/>
      <c r="K36" s="134">
        <v>20000</v>
      </c>
    </row>
    <row r="37" spans="1:11">
      <c r="A37" s="133">
        <v>36</v>
      </c>
      <c r="B37" s="130" t="s">
        <v>197</v>
      </c>
      <c r="C37" s="130" t="s">
        <v>150</v>
      </c>
      <c r="D37" s="130" t="s">
        <v>151</v>
      </c>
      <c r="E37" s="130"/>
      <c r="F37" s="130"/>
      <c r="G37" s="130" t="s">
        <v>152</v>
      </c>
      <c r="H37" s="130"/>
      <c r="I37" s="130" t="s">
        <v>173</v>
      </c>
      <c r="J37" s="130"/>
      <c r="K37" s="134">
        <v>20000</v>
      </c>
    </row>
    <row r="38" spans="1:11">
      <c r="A38" s="133">
        <v>37</v>
      </c>
      <c r="B38" s="130" t="s">
        <v>197</v>
      </c>
      <c r="C38" s="130" t="s">
        <v>150</v>
      </c>
      <c r="D38" s="130" t="s">
        <v>151</v>
      </c>
      <c r="E38" s="130"/>
      <c r="F38" s="130"/>
      <c r="G38" s="130" t="s">
        <v>152</v>
      </c>
      <c r="H38" s="130"/>
      <c r="I38" s="130" t="s">
        <v>174</v>
      </c>
      <c r="J38" s="130"/>
      <c r="K38" s="134">
        <v>20000</v>
      </c>
    </row>
    <row r="39" spans="1:11">
      <c r="A39" s="133">
        <v>38</v>
      </c>
      <c r="B39" s="130" t="s">
        <v>197</v>
      </c>
      <c r="C39" s="130" t="s">
        <v>150</v>
      </c>
      <c r="D39" s="130" t="s">
        <v>151</v>
      </c>
      <c r="E39" s="130"/>
      <c r="F39" s="130"/>
      <c r="G39" s="130" t="s">
        <v>152</v>
      </c>
      <c r="H39" s="130"/>
      <c r="I39" s="130" t="s">
        <v>175</v>
      </c>
      <c r="J39" s="130"/>
      <c r="K39" s="134">
        <v>20000</v>
      </c>
    </row>
    <row r="40" spans="1:11">
      <c r="A40" s="133">
        <v>39</v>
      </c>
      <c r="B40" s="130" t="s">
        <v>198</v>
      </c>
      <c r="C40" s="130" t="s">
        <v>150</v>
      </c>
      <c r="D40" s="130" t="s">
        <v>151</v>
      </c>
      <c r="E40" s="130"/>
      <c r="F40" s="130"/>
      <c r="G40" s="130" t="s">
        <v>152</v>
      </c>
      <c r="H40" s="130"/>
      <c r="I40" s="130" t="s">
        <v>153</v>
      </c>
      <c r="J40" s="130"/>
      <c r="K40" s="134">
        <v>20000</v>
      </c>
    </row>
    <row r="41" spans="1:11">
      <c r="A41" s="133">
        <v>40</v>
      </c>
      <c r="B41" s="130" t="s">
        <v>199</v>
      </c>
      <c r="C41" s="130" t="s">
        <v>150</v>
      </c>
      <c r="D41" s="130" t="s">
        <v>151</v>
      </c>
      <c r="E41" s="130"/>
      <c r="F41" s="130"/>
      <c r="G41" s="130" t="s">
        <v>152</v>
      </c>
      <c r="H41" s="130" t="s">
        <v>152</v>
      </c>
      <c r="I41" s="130" t="s">
        <v>156</v>
      </c>
      <c r="J41" s="130"/>
      <c r="K41" s="134">
        <v>20000</v>
      </c>
    </row>
    <row r="42" spans="1:11">
      <c r="A42" s="133">
        <v>41</v>
      </c>
      <c r="B42" s="130" t="s">
        <v>200</v>
      </c>
      <c r="C42" s="130" t="s">
        <v>150</v>
      </c>
      <c r="D42" s="130" t="s">
        <v>151</v>
      </c>
      <c r="E42" s="130"/>
      <c r="F42" s="130"/>
      <c r="G42" s="130" t="s">
        <v>152</v>
      </c>
      <c r="H42" s="130"/>
      <c r="I42" s="130" t="s">
        <v>158</v>
      </c>
      <c r="J42" s="130"/>
      <c r="K42" s="134">
        <v>20000</v>
      </c>
    </row>
    <row r="43" spans="1:11">
      <c r="A43" s="133">
        <v>42</v>
      </c>
      <c r="B43" s="130" t="s">
        <v>200</v>
      </c>
      <c r="C43" s="130" t="s">
        <v>150</v>
      </c>
      <c r="D43" s="130" t="s">
        <v>151</v>
      </c>
      <c r="E43" s="130"/>
      <c r="F43" s="130"/>
      <c r="G43" s="130" t="s">
        <v>152</v>
      </c>
      <c r="H43" s="130"/>
      <c r="I43" s="130" t="s">
        <v>158</v>
      </c>
      <c r="J43" s="130"/>
      <c r="K43" s="134">
        <v>20000</v>
      </c>
    </row>
    <row r="44" spans="1:11">
      <c r="A44" s="133">
        <v>43</v>
      </c>
      <c r="B44" s="130" t="s">
        <v>201</v>
      </c>
      <c r="C44" s="130" t="s">
        <v>150</v>
      </c>
      <c r="D44" s="130" t="s">
        <v>151</v>
      </c>
      <c r="E44" s="130"/>
      <c r="F44" s="130"/>
      <c r="G44" s="130" t="s">
        <v>152</v>
      </c>
      <c r="H44" s="130"/>
      <c r="I44" s="130" t="s">
        <v>161</v>
      </c>
      <c r="J44" s="130"/>
      <c r="K44" s="134">
        <v>50000</v>
      </c>
    </row>
    <row r="45" spans="1:11">
      <c r="A45" s="133">
        <v>44</v>
      </c>
      <c r="B45" s="130" t="s">
        <v>202</v>
      </c>
      <c r="C45" s="130" t="s">
        <v>163</v>
      </c>
      <c r="D45" s="130" t="s">
        <v>164</v>
      </c>
      <c r="E45" s="130"/>
      <c r="F45" s="130"/>
      <c r="G45" s="130" t="s">
        <v>165</v>
      </c>
      <c r="H45" s="130" t="s">
        <v>165</v>
      </c>
      <c r="I45" s="130" t="s">
        <v>166</v>
      </c>
      <c r="J45" s="130"/>
      <c r="K45" s="134">
        <v>175500</v>
      </c>
    </row>
    <row r="46" spans="1:11">
      <c r="A46" s="133">
        <v>45</v>
      </c>
      <c r="B46" s="130" t="s">
        <v>203</v>
      </c>
      <c r="C46" s="130" t="s">
        <v>150</v>
      </c>
      <c r="D46" s="130" t="s">
        <v>151</v>
      </c>
      <c r="E46" s="130"/>
      <c r="F46" s="130"/>
      <c r="G46" s="130" t="s">
        <v>152</v>
      </c>
      <c r="H46" s="130"/>
      <c r="I46" s="130" t="s">
        <v>170</v>
      </c>
      <c r="J46" s="130"/>
      <c r="K46" s="134">
        <v>20000</v>
      </c>
    </row>
    <row r="47" spans="1:11">
      <c r="A47" s="133">
        <v>46</v>
      </c>
      <c r="B47" s="130" t="s">
        <v>204</v>
      </c>
      <c r="C47" s="130" t="s">
        <v>150</v>
      </c>
      <c r="D47" s="130" t="s">
        <v>151</v>
      </c>
      <c r="E47" s="130"/>
      <c r="F47" s="130"/>
      <c r="G47" s="130" t="s">
        <v>152</v>
      </c>
      <c r="H47" s="130"/>
      <c r="I47" s="130" t="s">
        <v>205</v>
      </c>
      <c r="J47" s="130"/>
      <c r="K47" s="134">
        <v>100000</v>
      </c>
    </row>
    <row r="48" spans="1:11">
      <c r="A48" s="133">
        <v>47</v>
      </c>
      <c r="B48" s="130" t="s">
        <v>204</v>
      </c>
      <c r="C48" s="130" t="s">
        <v>150</v>
      </c>
      <c r="D48" s="130" t="s">
        <v>151</v>
      </c>
      <c r="E48" s="130"/>
      <c r="F48" s="130"/>
      <c r="G48" s="130" t="s">
        <v>152</v>
      </c>
      <c r="H48" s="130"/>
      <c r="I48" s="130" t="s">
        <v>171</v>
      </c>
      <c r="J48" s="130"/>
      <c r="K48" s="134">
        <v>20000</v>
      </c>
    </row>
    <row r="49" spans="1:11">
      <c r="A49" s="133">
        <v>48</v>
      </c>
      <c r="B49" s="130" t="s">
        <v>206</v>
      </c>
      <c r="C49" s="130" t="s">
        <v>150</v>
      </c>
      <c r="D49" s="130" t="s">
        <v>151</v>
      </c>
      <c r="E49" s="130"/>
      <c r="F49" s="130"/>
      <c r="G49" s="130" t="s">
        <v>152</v>
      </c>
      <c r="H49" s="130"/>
      <c r="I49" s="130" t="s">
        <v>173</v>
      </c>
      <c r="J49" s="130"/>
      <c r="K49" s="134">
        <v>20000</v>
      </c>
    </row>
    <row r="50" spans="1:11">
      <c r="A50" s="133">
        <v>49</v>
      </c>
      <c r="B50" s="130" t="s">
        <v>206</v>
      </c>
      <c r="C50" s="130" t="s">
        <v>150</v>
      </c>
      <c r="D50" s="130" t="s">
        <v>151</v>
      </c>
      <c r="E50" s="130"/>
      <c r="F50" s="130"/>
      <c r="G50" s="130" t="s">
        <v>152</v>
      </c>
      <c r="H50" s="130"/>
      <c r="I50" s="130" t="s">
        <v>174</v>
      </c>
      <c r="J50" s="130"/>
      <c r="K50" s="134">
        <v>20000</v>
      </c>
    </row>
    <row r="51" spans="1:11">
      <c r="A51" s="133">
        <v>50</v>
      </c>
      <c r="B51" s="130" t="s">
        <v>206</v>
      </c>
      <c r="C51" s="130" t="s">
        <v>150</v>
      </c>
      <c r="D51" s="130" t="s">
        <v>151</v>
      </c>
      <c r="E51" s="130"/>
      <c r="F51" s="130"/>
      <c r="G51" s="130" t="s">
        <v>152</v>
      </c>
      <c r="H51" s="130"/>
      <c r="I51" s="130" t="s">
        <v>175</v>
      </c>
      <c r="J51" s="130"/>
      <c r="K51" s="134">
        <v>20000</v>
      </c>
    </row>
    <row r="52" spans="1:11">
      <c r="A52" s="133">
        <v>51</v>
      </c>
      <c r="B52" s="130" t="s">
        <v>207</v>
      </c>
      <c r="C52" s="130" t="s">
        <v>150</v>
      </c>
      <c r="D52" s="130" t="s">
        <v>151</v>
      </c>
      <c r="E52" s="130"/>
      <c r="F52" s="130"/>
      <c r="G52" s="130" t="s">
        <v>152</v>
      </c>
      <c r="H52" s="130"/>
      <c r="I52" s="130" t="s">
        <v>153</v>
      </c>
      <c r="J52" s="130"/>
      <c r="K52" s="134">
        <v>20000</v>
      </c>
    </row>
    <row r="53" spans="1:11">
      <c r="A53" s="133">
        <v>52</v>
      </c>
      <c r="B53" s="130" t="s">
        <v>207</v>
      </c>
      <c r="C53" s="130" t="s">
        <v>150</v>
      </c>
      <c r="D53" s="130" t="s">
        <v>151</v>
      </c>
      <c r="E53" s="130"/>
      <c r="F53" s="130"/>
      <c r="G53" s="130" t="s">
        <v>152</v>
      </c>
      <c r="H53" s="130"/>
      <c r="I53" s="130" t="s">
        <v>155</v>
      </c>
      <c r="J53" s="130"/>
      <c r="K53" s="134">
        <v>20000</v>
      </c>
    </row>
    <row r="54" spans="1:11">
      <c r="A54" s="133">
        <v>53</v>
      </c>
      <c r="B54" s="130" t="s">
        <v>207</v>
      </c>
      <c r="C54" s="130" t="s">
        <v>150</v>
      </c>
      <c r="D54" s="130" t="s">
        <v>151</v>
      </c>
      <c r="E54" s="130"/>
      <c r="F54" s="130"/>
      <c r="G54" s="130" t="s">
        <v>152</v>
      </c>
      <c r="H54" s="130" t="s">
        <v>152</v>
      </c>
      <c r="I54" s="130" t="s">
        <v>156</v>
      </c>
      <c r="J54" s="130"/>
      <c r="K54" s="134">
        <v>20000</v>
      </c>
    </row>
    <row r="55" spans="1:11">
      <c r="A55" s="133">
        <v>54</v>
      </c>
      <c r="B55" s="130" t="s">
        <v>208</v>
      </c>
      <c r="C55" s="130" t="s">
        <v>150</v>
      </c>
      <c r="D55" s="130" t="s">
        <v>151</v>
      </c>
      <c r="E55" s="130"/>
      <c r="F55" s="130"/>
      <c r="G55" s="130" t="s">
        <v>152</v>
      </c>
      <c r="H55" s="130"/>
      <c r="I55" s="130" t="s">
        <v>168</v>
      </c>
      <c r="J55" s="130"/>
      <c r="K55" s="134">
        <v>20000</v>
      </c>
    </row>
    <row r="56" spans="1:11">
      <c r="A56" s="133">
        <v>55</v>
      </c>
      <c r="B56" s="130" t="s">
        <v>208</v>
      </c>
      <c r="C56" s="130" t="s">
        <v>150</v>
      </c>
      <c r="D56" s="130" t="s">
        <v>151</v>
      </c>
      <c r="E56" s="130"/>
      <c r="F56" s="130"/>
      <c r="G56" s="130" t="s">
        <v>152</v>
      </c>
      <c r="H56" s="130"/>
      <c r="I56" s="130" t="s">
        <v>168</v>
      </c>
      <c r="J56" s="130"/>
      <c r="K56" s="134">
        <v>20000</v>
      </c>
    </row>
    <row r="57" spans="1:11">
      <c r="A57" s="133">
        <v>56</v>
      </c>
      <c r="B57" s="130" t="s">
        <v>208</v>
      </c>
      <c r="C57" s="130" t="s">
        <v>150</v>
      </c>
      <c r="D57" s="130" t="s">
        <v>151</v>
      </c>
      <c r="E57" s="130"/>
      <c r="F57" s="130"/>
      <c r="G57" s="130" t="s">
        <v>152</v>
      </c>
      <c r="H57" s="130"/>
      <c r="I57" s="130" t="s">
        <v>158</v>
      </c>
      <c r="J57" s="130"/>
      <c r="K57" s="134">
        <v>20000</v>
      </c>
    </row>
    <row r="58" spans="1:11">
      <c r="A58" s="133">
        <v>57</v>
      </c>
      <c r="B58" s="130" t="s">
        <v>209</v>
      </c>
      <c r="C58" s="130" t="s">
        <v>150</v>
      </c>
      <c r="D58" s="130" t="s">
        <v>151</v>
      </c>
      <c r="E58" s="130"/>
      <c r="F58" s="130"/>
      <c r="G58" s="130" t="s">
        <v>152</v>
      </c>
      <c r="H58" s="130"/>
      <c r="I58" s="130" t="s">
        <v>158</v>
      </c>
      <c r="J58" s="130"/>
      <c r="K58" s="134">
        <v>20000</v>
      </c>
    </row>
    <row r="59" spans="1:11">
      <c r="A59" s="133">
        <v>58</v>
      </c>
      <c r="B59" s="130" t="s">
        <v>210</v>
      </c>
      <c r="C59" s="130" t="s">
        <v>150</v>
      </c>
      <c r="D59" s="130" t="s">
        <v>151</v>
      </c>
      <c r="E59" s="130"/>
      <c r="F59" s="130"/>
      <c r="G59" s="130" t="s">
        <v>152</v>
      </c>
      <c r="H59" s="130"/>
      <c r="I59" s="130" t="s">
        <v>161</v>
      </c>
      <c r="J59" s="130"/>
      <c r="K59" s="134">
        <v>50000</v>
      </c>
    </row>
    <row r="60" spans="1:11">
      <c r="A60" s="133">
        <v>59</v>
      </c>
      <c r="B60" s="130" t="s">
        <v>211</v>
      </c>
      <c r="C60" s="130" t="s">
        <v>163</v>
      </c>
      <c r="D60" s="130" t="s">
        <v>164</v>
      </c>
      <c r="E60" s="130"/>
      <c r="F60" s="130"/>
      <c r="G60" s="130" t="s">
        <v>165</v>
      </c>
      <c r="H60" s="130" t="s">
        <v>165</v>
      </c>
      <c r="I60" s="130" t="s">
        <v>166</v>
      </c>
      <c r="J60" s="130"/>
      <c r="K60" s="134">
        <v>37900</v>
      </c>
    </row>
    <row r="61" spans="1:11">
      <c r="A61" s="133">
        <v>60</v>
      </c>
      <c r="B61" s="130" t="s">
        <v>212</v>
      </c>
      <c r="C61" s="130" t="s">
        <v>150</v>
      </c>
      <c r="D61" s="130" t="s">
        <v>151</v>
      </c>
      <c r="E61" s="130"/>
      <c r="F61" s="130"/>
      <c r="G61" s="130" t="s">
        <v>152</v>
      </c>
      <c r="H61" s="130"/>
      <c r="I61" s="130" t="s">
        <v>170</v>
      </c>
      <c r="J61" s="130"/>
      <c r="K61" s="134">
        <v>20000</v>
      </c>
    </row>
    <row r="62" spans="1:11">
      <c r="A62" s="133">
        <v>61</v>
      </c>
      <c r="B62" s="130" t="s">
        <v>212</v>
      </c>
      <c r="C62" s="130" t="s">
        <v>150</v>
      </c>
      <c r="D62" s="130" t="s">
        <v>151</v>
      </c>
      <c r="E62" s="130"/>
      <c r="F62" s="130"/>
      <c r="G62" s="130" t="s">
        <v>152</v>
      </c>
      <c r="H62" s="130"/>
      <c r="I62" s="130" t="s">
        <v>171</v>
      </c>
      <c r="J62" s="130"/>
      <c r="K62" s="134">
        <v>20000</v>
      </c>
    </row>
    <row r="63" spans="1:11">
      <c r="A63" s="133">
        <v>62</v>
      </c>
      <c r="B63" s="130" t="s">
        <v>213</v>
      </c>
      <c r="C63" s="130" t="s">
        <v>150</v>
      </c>
      <c r="D63" s="130" t="s">
        <v>151</v>
      </c>
      <c r="E63" s="130"/>
      <c r="F63" s="130"/>
      <c r="G63" s="130" t="s">
        <v>152</v>
      </c>
      <c r="H63" s="130"/>
      <c r="I63" s="130" t="s">
        <v>175</v>
      </c>
      <c r="J63" s="130"/>
      <c r="K63" s="134">
        <v>20000</v>
      </c>
    </row>
    <row r="64" spans="1:11">
      <c r="A64" s="133">
        <v>63</v>
      </c>
      <c r="B64" s="130" t="s">
        <v>214</v>
      </c>
      <c r="C64" s="130" t="s">
        <v>150</v>
      </c>
      <c r="D64" s="130" t="s">
        <v>151</v>
      </c>
      <c r="E64" s="130"/>
      <c r="F64" s="130"/>
      <c r="G64" s="130" t="s">
        <v>152</v>
      </c>
      <c r="H64" s="130"/>
      <c r="I64" s="130" t="s">
        <v>173</v>
      </c>
      <c r="J64" s="130"/>
      <c r="K64" s="134">
        <v>20000</v>
      </c>
    </row>
    <row r="65" spans="1:11">
      <c r="A65" s="133">
        <v>64</v>
      </c>
      <c r="B65" s="130" t="s">
        <v>214</v>
      </c>
      <c r="C65" s="130" t="s">
        <v>150</v>
      </c>
      <c r="D65" s="130" t="s">
        <v>151</v>
      </c>
      <c r="E65" s="130"/>
      <c r="F65" s="130"/>
      <c r="G65" s="130" t="s">
        <v>152</v>
      </c>
      <c r="H65" s="130"/>
      <c r="I65" s="130" t="s">
        <v>173</v>
      </c>
      <c r="J65" s="130"/>
      <c r="K65" s="134">
        <v>20000</v>
      </c>
    </row>
    <row r="66" spans="1:11">
      <c r="A66" s="133">
        <v>65</v>
      </c>
      <c r="B66" s="130" t="s">
        <v>214</v>
      </c>
      <c r="C66" s="130" t="s">
        <v>150</v>
      </c>
      <c r="D66" s="130" t="s">
        <v>151</v>
      </c>
      <c r="E66" s="130"/>
      <c r="F66" s="130"/>
      <c r="G66" s="130" t="s">
        <v>152</v>
      </c>
      <c r="H66" s="130"/>
      <c r="I66" s="130" t="s">
        <v>174</v>
      </c>
      <c r="J66" s="130"/>
      <c r="K66" s="134">
        <v>20000</v>
      </c>
    </row>
    <row r="67" spans="1:11">
      <c r="A67" s="133">
        <v>66</v>
      </c>
      <c r="B67" s="130" t="s">
        <v>214</v>
      </c>
      <c r="C67" s="130" t="s">
        <v>150</v>
      </c>
      <c r="D67" s="130" t="s">
        <v>151</v>
      </c>
      <c r="E67" s="130"/>
      <c r="F67" s="130"/>
      <c r="G67" s="130" t="s">
        <v>152</v>
      </c>
      <c r="H67" s="130"/>
      <c r="I67" s="130" t="s">
        <v>174</v>
      </c>
      <c r="J67" s="130"/>
      <c r="K67" s="134">
        <v>20000</v>
      </c>
    </row>
    <row r="68" spans="1:11">
      <c r="A68" s="133">
        <v>67</v>
      </c>
      <c r="B68" s="130" t="s">
        <v>215</v>
      </c>
      <c r="C68" s="130" t="s">
        <v>150</v>
      </c>
      <c r="D68" s="130" t="s">
        <v>151</v>
      </c>
      <c r="E68" s="130"/>
      <c r="F68" s="130"/>
      <c r="G68" s="130" t="s">
        <v>152</v>
      </c>
      <c r="H68" s="130"/>
      <c r="I68" s="130" t="s">
        <v>155</v>
      </c>
      <c r="J68" s="130"/>
      <c r="K68" s="134">
        <v>20000</v>
      </c>
    </row>
    <row r="69" spans="1:11">
      <c r="A69" s="133">
        <v>68</v>
      </c>
      <c r="B69" s="130" t="s">
        <v>216</v>
      </c>
      <c r="C69" s="130" t="s">
        <v>150</v>
      </c>
      <c r="D69" s="130" t="s">
        <v>151</v>
      </c>
      <c r="E69" s="130"/>
      <c r="F69" s="130"/>
      <c r="G69" s="130" t="s">
        <v>152</v>
      </c>
      <c r="H69" s="130"/>
      <c r="I69" s="130" t="s">
        <v>153</v>
      </c>
      <c r="J69" s="130"/>
      <c r="K69" s="134">
        <v>20000</v>
      </c>
    </row>
    <row r="70" spans="1:11">
      <c r="A70" s="133">
        <v>69</v>
      </c>
      <c r="B70" s="130" t="s">
        <v>217</v>
      </c>
      <c r="C70" s="130" t="s">
        <v>150</v>
      </c>
      <c r="D70" s="130" t="s">
        <v>151</v>
      </c>
      <c r="E70" s="130"/>
      <c r="F70" s="130"/>
      <c r="G70" s="130" t="s">
        <v>152</v>
      </c>
      <c r="H70" s="130"/>
      <c r="I70" s="130" t="s">
        <v>158</v>
      </c>
      <c r="J70" s="130"/>
      <c r="K70" s="134">
        <v>20000</v>
      </c>
    </row>
    <row r="71" spans="1:11">
      <c r="A71" s="133">
        <v>70</v>
      </c>
      <c r="B71" s="130" t="s">
        <v>217</v>
      </c>
      <c r="C71" s="130" t="s">
        <v>150</v>
      </c>
      <c r="D71" s="130" t="s">
        <v>151</v>
      </c>
      <c r="E71" s="130"/>
      <c r="F71" s="130"/>
      <c r="G71" s="130" t="s">
        <v>152</v>
      </c>
      <c r="H71" s="130" t="s">
        <v>152</v>
      </c>
      <c r="I71" s="130" t="s">
        <v>156</v>
      </c>
      <c r="J71" s="130"/>
      <c r="K71" s="134">
        <v>20000</v>
      </c>
    </row>
    <row r="72" spans="1:11">
      <c r="A72" s="133">
        <v>71</v>
      </c>
      <c r="B72" s="130" t="s">
        <v>218</v>
      </c>
      <c r="C72" s="130" t="s">
        <v>150</v>
      </c>
      <c r="D72" s="130" t="s">
        <v>151</v>
      </c>
      <c r="E72" s="130"/>
      <c r="F72" s="130"/>
      <c r="G72" s="130" t="s">
        <v>152</v>
      </c>
      <c r="H72" s="130"/>
      <c r="I72" s="130" t="s">
        <v>161</v>
      </c>
      <c r="J72" s="130"/>
      <c r="K72" s="134">
        <v>50000</v>
      </c>
    </row>
    <row r="73" spans="1:11">
      <c r="A73" s="133">
        <v>72</v>
      </c>
      <c r="B73" s="130" t="s">
        <v>219</v>
      </c>
      <c r="C73" s="130" t="s">
        <v>150</v>
      </c>
      <c r="D73" s="130" t="s">
        <v>151</v>
      </c>
      <c r="E73" s="130"/>
      <c r="F73" s="130"/>
      <c r="G73" s="130" t="s">
        <v>152</v>
      </c>
      <c r="H73" s="130"/>
      <c r="I73" s="130" t="s">
        <v>168</v>
      </c>
      <c r="J73" s="130"/>
      <c r="K73" s="134">
        <v>20000</v>
      </c>
    </row>
    <row r="74" spans="1:11">
      <c r="A74" s="133">
        <v>73</v>
      </c>
      <c r="B74" s="130" t="s">
        <v>220</v>
      </c>
      <c r="C74" s="130" t="s">
        <v>150</v>
      </c>
      <c r="D74" s="130" t="s">
        <v>151</v>
      </c>
      <c r="E74" s="130"/>
      <c r="F74" s="130"/>
      <c r="G74" s="130" t="s">
        <v>152</v>
      </c>
      <c r="H74" s="130"/>
      <c r="I74" s="130" t="s">
        <v>170</v>
      </c>
      <c r="J74" s="130"/>
      <c r="K74" s="134">
        <v>20000</v>
      </c>
    </row>
    <row r="75" spans="1:11">
      <c r="A75" s="133">
        <v>74</v>
      </c>
      <c r="B75" s="130" t="s">
        <v>220</v>
      </c>
      <c r="C75" s="130" t="s">
        <v>150</v>
      </c>
      <c r="D75" s="130" t="s">
        <v>151</v>
      </c>
      <c r="E75" s="130"/>
      <c r="F75" s="130"/>
      <c r="G75" s="130" t="s">
        <v>152</v>
      </c>
      <c r="H75" s="130"/>
      <c r="I75" s="130" t="s">
        <v>171</v>
      </c>
      <c r="J75" s="130"/>
      <c r="K75" s="134">
        <v>20000</v>
      </c>
    </row>
    <row r="76" spans="1:11">
      <c r="A76" s="133">
        <v>75</v>
      </c>
      <c r="B76" s="130" t="s">
        <v>221</v>
      </c>
      <c r="C76" s="130" t="s">
        <v>150</v>
      </c>
      <c r="D76" s="130" t="s">
        <v>151</v>
      </c>
      <c r="E76" s="130"/>
      <c r="F76" s="130"/>
      <c r="G76" s="130" t="s">
        <v>152</v>
      </c>
      <c r="H76" s="130"/>
      <c r="I76" s="130" t="s">
        <v>222</v>
      </c>
      <c r="J76" s="130"/>
      <c r="K76" s="134">
        <v>100000</v>
      </c>
    </row>
    <row r="77" spans="1:11">
      <c r="A77" s="133">
        <v>76</v>
      </c>
      <c r="B77" s="130" t="s">
        <v>221</v>
      </c>
      <c r="C77" s="130" t="s">
        <v>163</v>
      </c>
      <c r="D77" s="130" t="s">
        <v>164</v>
      </c>
      <c r="E77" s="130"/>
      <c r="F77" s="130"/>
      <c r="G77" s="130" t="s">
        <v>165</v>
      </c>
      <c r="H77" s="130" t="s">
        <v>165</v>
      </c>
      <c r="I77" s="130" t="s">
        <v>166</v>
      </c>
      <c r="J77" s="130"/>
      <c r="K77" s="134">
        <v>26000</v>
      </c>
    </row>
    <row r="78" spans="1:11">
      <c r="A78" s="133">
        <v>77</v>
      </c>
      <c r="B78" s="130" t="s">
        <v>223</v>
      </c>
      <c r="C78" s="130" t="s">
        <v>150</v>
      </c>
      <c r="D78" s="130" t="s">
        <v>151</v>
      </c>
      <c r="E78" s="130"/>
      <c r="F78" s="130"/>
      <c r="G78" s="130" t="s">
        <v>152</v>
      </c>
      <c r="H78" s="130"/>
      <c r="I78" s="130" t="s">
        <v>224</v>
      </c>
      <c r="J78" s="130"/>
      <c r="K78" s="134">
        <v>100000</v>
      </c>
    </row>
    <row r="79" spans="1:11">
      <c r="A79" s="133">
        <v>78</v>
      </c>
      <c r="B79" s="130" t="s">
        <v>225</v>
      </c>
      <c r="C79" s="130" t="s">
        <v>150</v>
      </c>
      <c r="D79" s="130" t="s">
        <v>151</v>
      </c>
      <c r="E79" s="130"/>
      <c r="F79" s="130"/>
      <c r="G79" s="130" t="s">
        <v>152</v>
      </c>
      <c r="H79" s="130"/>
      <c r="I79" s="130" t="s">
        <v>175</v>
      </c>
      <c r="J79" s="130"/>
      <c r="K79" s="134">
        <v>20000</v>
      </c>
    </row>
    <row r="80" spans="1:11">
      <c r="A80" s="133">
        <v>79</v>
      </c>
      <c r="B80" s="130" t="s">
        <v>226</v>
      </c>
      <c r="C80" s="130" t="s">
        <v>150</v>
      </c>
      <c r="D80" s="130" t="s">
        <v>151</v>
      </c>
      <c r="E80" s="130"/>
      <c r="F80" s="130"/>
      <c r="G80" s="130" t="s">
        <v>152</v>
      </c>
      <c r="H80" s="130"/>
      <c r="I80" s="130" t="s">
        <v>173</v>
      </c>
      <c r="J80" s="130"/>
      <c r="K80" s="134">
        <v>20000</v>
      </c>
    </row>
    <row r="81" spans="1:11">
      <c r="A81" s="133">
        <v>80</v>
      </c>
      <c r="B81" s="130" t="s">
        <v>226</v>
      </c>
      <c r="C81" s="130" t="s">
        <v>150</v>
      </c>
      <c r="D81" s="130" t="s">
        <v>151</v>
      </c>
      <c r="E81" s="130"/>
      <c r="F81" s="130"/>
      <c r="G81" s="130" t="s">
        <v>152</v>
      </c>
      <c r="H81" s="130"/>
      <c r="I81" s="130" t="s">
        <v>174</v>
      </c>
      <c r="J81" s="130"/>
      <c r="K81" s="134">
        <v>20000</v>
      </c>
    </row>
    <row r="82" spans="1:11">
      <c r="A82" s="133">
        <v>81</v>
      </c>
      <c r="B82" s="130" t="s">
        <v>227</v>
      </c>
      <c r="C82" s="130" t="s">
        <v>150</v>
      </c>
      <c r="D82" s="130" t="s">
        <v>151</v>
      </c>
      <c r="E82" s="130"/>
      <c r="F82" s="130"/>
      <c r="G82" s="130" t="s">
        <v>152</v>
      </c>
      <c r="H82" s="130"/>
      <c r="I82" s="130" t="s">
        <v>155</v>
      </c>
      <c r="J82" s="130"/>
      <c r="K82" s="134">
        <v>100000</v>
      </c>
    </row>
    <row r="83" spans="1:11">
      <c r="A83" s="133">
        <v>82</v>
      </c>
      <c r="B83" s="130" t="s">
        <v>228</v>
      </c>
      <c r="C83" s="130" t="s">
        <v>150</v>
      </c>
      <c r="D83" s="130" t="s">
        <v>151</v>
      </c>
      <c r="E83" s="130"/>
      <c r="F83" s="130"/>
      <c r="G83" s="130" t="s">
        <v>152</v>
      </c>
      <c r="H83" s="130"/>
      <c r="I83" s="130" t="s">
        <v>153</v>
      </c>
      <c r="J83" s="130"/>
      <c r="K83" s="134">
        <v>20000</v>
      </c>
    </row>
    <row r="84" spans="1:11">
      <c r="A84" s="133">
        <v>83</v>
      </c>
      <c r="B84" s="130" t="s">
        <v>228</v>
      </c>
      <c r="C84" s="130" t="s">
        <v>150</v>
      </c>
      <c r="D84" s="130" t="s">
        <v>151</v>
      </c>
      <c r="E84" s="130"/>
      <c r="F84" s="130"/>
      <c r="G84" s="130" t="s">
        <v>152</v>
      </c>
      <c r="H84" s="130"/>
      <c r="I84" s="130" t="s">
        <v>175</v>
      </c>
      <c r="J84" s="130"/>
      <c r="K84" s="134">
        <v>100000</v>
      </c>
    </row>
    <row r="85" spans="1:11">
      <c r="A85" s="133">
        <v>84</v>
      </c>
      <c r="B85" s="130" t="s">
        <v>229</v>
      </c>
      <c r="C85" s="130" t="s">
        <v>150</v>
      </c>
      <c r="D85" s="130" t="s">
        <v>151</v>
      </c>
      <c r="E85" s="130"/>
      <c r="F85" s="130"/>
      <c r="G85" s="130" t="s">
        <v>152</v>
      </c>
      <c r="H85" s="130"/>
      <c r="I85" s="130" t="s">
        <v>230</v>
      </c>
      <c r="J85" s="130"/>
      <c r="K85" s="134">
        <v>20000</v>
      </c>
    </row>
    <row r="86" spans="1:11">
      <c r="A86" s="133">
        <v>85</v>
      </c>
      <c r="B86" s="130" t="s">
        <v>231</v>
      </c>
      <c r="C86" s="130" t="s">
        <v>150</v>
      </c>
      <c r="D86" s="130" t="s">
        <v>151</v>
      </c>
      <c r="E86" s="130"/>
      <c r="F86" s="130"/>
      <c r="G86" s="130" t="s">
        <v>152</v>
      </c>
      <c r="H86" s="130"/>
      <c r="I86" s="130" t="s">
        <v>173</v>
      </c>
      <c r="J86" s="130"/>
      <c r="K86" s="134">
        <v>100000</v>
      </c>
    </row>
    <row r="87" spans="1:11">
      <c r="A87" s="133">
        <v>86</v>
      </c>
      <c r="B87" s="130" t="s">
        <v>231</v>
      </c>
      <c r="C87" s="130" t="s">
        <v>150</v>
      </c>
      <c r="D87" s="130" t="s">
        <v>151</v>
      </c>
      <c r="E87" s="130"/>
      <c r="F87" s="130"/>
      <c r="G87" s="130" t="s">
        <v>152</v>
      </c>
      <c r="H87" s="130"/>
      <c r="I87" s="130" t="s">
        <v>155</v>
      </c>
      <c r="J87" s="130"/>
      <c r="K87" s="134">
        <v>20000</v>
      </c>
    </row>
    <row r="88" spans="1:11">
      <c r="A88" s="133">
        <v>87</v>
      </c>
      <c r="B88" s="130" t="s">
        <v>232</v>
      </c>
      <c r="C88" s="130" t="s">
        <v>150</v>
      </c>
      <c r="D88" s="130" t="s">
        <v>151</v>
      </c>
      <c r="E88" s="130"/>
      <c r="F88" s="130"/>
      <c r="G88" s="130" t="s">
        <v>152</v>
      </c>
      <c r="H88" s="130"/>
      <c r="I88" s="130" t="s">
        <v>158</v>
      </c>
      <c r="J88" s="130"/>
      <c r="K88" s="134">
        <v>20000</v>
      </c>
    </row>
    <row r="89" spans="1:11">
      <c r="A89" s="133">
        <v>88</v>
      </c>
      <c r="B89" s="130" t="s">
        <v>233</v>
      </c>
      <c r="C89" s="130" t="s">
        <v>150</v>
      </c>
      <c r="D89" s="130" t="s">
        <v>151</v>
      </c>
      <c r="E89" s="130"/>
      <c r="F89" s="130"/>
      <c r="G89" s="130" t="s">
        <v>152</v>
      </c>
      <c r="H89" s="130"/>
      <c r="I89" s="130" t="s">
        <v>234</v>
      </c>
      <c r="J89" s="130"/>
      <c r="K89" s="134">
        <v>100000</v>
      </c>
    </row>
    <row r="90" spans="1:11">
      <c r="A90" s="133">
        <v>89</v>
      </c>
      <c r="B90" s="130" t="s">
        <v>233</v>
      </c>
      <c r="C90" s="130" t="s">
        <v>150</v>
      </c>
      <c r="D90" s="130" t="s">
        <v>151</v>
      </c>
      <c r="E90" s="130"/>
      <c r="F90" s="130"/>
      <c r="G90" s="130" t="s">
        <v>152</v>
      </c>
      <c r="H90" s="130"/>
      <c r="I90" s="130" t="s">
        <v>158</v>
      </c>
      <c r="J90" s="130"/>
      <c r="K90" s="134">
        <v>20000</v>
      </c>
    </row>
    <row r="91" spans="1:11">
      <c r="A91" s="133">
        <v>90</v>
      </c>
      <c r="B91" s="130" t="s">
        <v>235</v>
      </c>
      <c r="C91" s="130" t="s">
        <v>150</v>
      </c>
      <c r="D91" s="130" t="s">
        <v>151</v>
      </c>
      <c r="E91" s="130"/>
      <c r="F91" s="130"/>
      <c r="G91" s="130" t="s">
        <v>152</v>
      </c>
      <c r="H91" s="130"/>
      <c r="I91" s="130" t="s">
        <v>236</v>
      </c>
      <c r="J91" s="130"/>
      <c r="K91" s="134">
        <v>100000</v>
      </c>
    </row>
    <row r="92" spans="1:11">
      <c r="A92" s="133">
        <v>91</v>
      </c>
      <c r="B92" s="130" t="s">
        <v>237</v>
      </c>
      <c r="C92" s="130" t="s">
        <v>150</v>
      </c>
      <c r="D92" s="130" t="s">
        <v>151</v>
      </c>
      <c r="E92" s="130"/>
      <c r="F92" s="130"/>
      <c r="G92" s="130" t="s">
        <v>152</v>
      </c>
      <c r="H92" s="130"/>
      <c r="I92" s="130" t="s">
        <v>161</v>
      </c>
      <c r="J92" s="130"/>
      <c r="K92" s="134">
        <v>50000</v>
      </c>
    </row>
    <row r="93" spans="1:11">
      <c r="A93" s="133">
        <v>92</v>
      </c>
      <c r="B93" s="130" t="s">
        <v>238</v>
      </c>
      <c r="C93" s="130" t="s">
        <v>150</v>
      </c>
      <c r="D93" s="130" t="s">
        <v>151</v>
      </c>
      <c r="E93" s="130"/>
      <c r="F93" s="130"/>
      <c r="G93" s="130" t="s">
        <v>152</v>
      </c>
      <c r="H93" s="130"/>
      <c r="I93" s="130" t="s">
        <v>170</v>
      </c>
      <c r="J93" s="130"/>
      <c r="K93" s="134">
        <v>20000</v>
      </c>
    </row>
    <row r="94" spans="1:11">
      <c r="A94" s="133">
        <v>93</v>
      </c>
      <c r="B94" s="130" t="s">
        <v>238</v>
      </c>
      <c r="C94" s="130" t="s">
        <v>163</v>
      </c>
      <c r="D94" s="130" t="s">
        <v>164</v>
      </c>
      <c r="E94" s="130"/>
      <c r="F94" s="130"/>
      <c r="G94" s="130" t="s">
        <v>165</v>
      </c>
      <c r="H94" s="130" t="s">
        <v>165</v>
      </c>
      <c r="I94" s="130" t="s">
        <v>166</v>
      </c>
      <c r="J94" s="130"/>
      <c r="K94" s="134">
        <v>175900</v>
      </c>
    </row>
    <row r="95" spans="1:11">
      <c r="A95" s="133">
        <v>94</v>
      </c>
      <c r="B95" s="130" t="s">
        <v>239</v>
      </c>
      <c r="C95" s="130" t="s">
        <v>150</v>
      </c>
      <c r="D95" s="130" t="s">
        <v>151</v>
      </c>
      <c r="E95" s="130"/>
      <c r="F95" s="130"/>
      <c r="G95" s="130" t="s">
        <v>152</v>
      </c>
      <c r="H95" s="130"/>
      <c r="I95" s="130" t="s">
        <v>171</v>
      </c>
      <c r="J95" s="130"/>
      <c r="K95" s="134">
        <v>20000</v>
      </c>
    </row>
    <row r="96" spans="1:11">
      <c r="A96" s="133">
        <v>95</v>
      </c>
      <c r="B96" s="130" t="s">
        <v>240</v>
      </c>
      <c r="C96" s="130" t="s">
        <v>150</v>
      </c>
      <c r="D96" s="130" t="s">
        <v>151</v>
      </c>
      <c r="E96" s="130"/>
      <c r="F96" s="130"/>
      <c r="G96" s="130" t="s">
        <v>152</v>
      </c>
      <c r="H96" s="130"/>
      <c r="I96" s="130" t="s">
        <v>168</v>
      </c>
      <c r="J96" s="130"/>
      <c r="K96" s="134">
        <v>20000</v>
      </c>
    </row>
    <row r="97" spans="1:11">
      <c r="A97" s="133">
        <v>96</v>
      </c>
      <c r="B97" s="130" t="s">
        <v>241</v>
      </c>
      <c r="C97" s="130" t="s">
        <v>150</v>
      </c>
      <c r="D97" s="130" t="s">
        <v>151</v>
      </c>
      <c r="E97" s="130"/>
      <c r="F97" s="130"/>
      <c r="G97" s="130" t="s">
        <v>152</v>
      </c>
      <c r="H97" s="130"/>
      <c r="I97" s="130" t="s">
        <v>168</v>
      </c>
      <c r="J97" s="130"/>
      <c r="K97" s="134">
        <v>350000</v>
      </c>
    </row>
    <row r="98" spans="1:11">
      <c r="A98" s="133">
        <v>97</v>
      </c>
      <c r="B98" s="130" t="s">
        <v>242</v>
      </c>
      <c r="C98" s="130" t="s">
        <v>150</v>
      </c>
      <c r="D98" s="130" t="s">
        <v>151</v>
      </c>
      <c r="E98" s="130"/>
      <c r="F98" s="130"/>
      <c r="G98" s="130" t="s">
        <v>152</v>
      </c>
      <c r="H98" s="130"/>
      <c r="I98" s="130" t="s">
        <v>175</v>
      </c>
      <c r="J98" s="130"/>
      <c r="K98" s="134">
        <v>20000</v>
      </c>
    </row>
    <row r="99" spans="1:11">
      <c r="A99" s="133">
        <v>98</v>
      </c>
      <c r="B99" s="130" t="s">
        <v>243</v>
      </c>
      <c r="C99" s="130" t="s">
        <v>150</v>
      </c>
      <c r="D99" s="130" t="s">
        <v>151</v>
      </c>
      <c r="E99" s="130"/>
      <c r="F99" s="130"/>
      <c r="G99" s="130" t="s">
        <v>152</v>
      </c>
      <c r="H99" s="130"/>
      <c r="I99" s="130" t="s">
        <v>173</v>
      </c>
      <c r="J99" s="130"/>
      <c r="K99" s="134">
        <v>20000</v>
      </c>
    </row>
    <row r="100" spans="1:11">
      <c r="A100" s="133">
        <v>99</v>
      </c>
      <c r="B100" s="130" t="s">
        <v>243</v>
      </c>
      <c r="C100" s="130" t="s">
        <v>150</v>
      </c>
      <c r="D100" s="130" t="s">
        <v>151</v>
      </c>
      <c r="E100" s="130"/>
      <c r="F100" s="130"/>
      <c r="G100" s="130" t="s">
        <v>152</v>
      </c>
      <c r="H100" s="130"/>
      <c r="I100" s="130" t="s">
        <v>174</v>
      </c>
      <c r="J100" s="130"/>
      <c r="K100" s="134">
        <v>20000</v>
      </c>
    </row>
    <row r="101" spans="1:11">
      <c r="A101" s="133">
        <v>100</v>
      </c>
      <c r="B101" s="130" t="s">
        <v>244</v>
      </c>
      <c r="C101" s="130" t="s">
        <v>150</v>
      </c>
      <c r="D101" s="130" t="s">
        <v>151</v>
      </c>
      <c r="E101" s="130"/>
      <c r="F101" s="130"/>
      <c r="G101" s="130" t="s">
        <v>152</v>
      </c>
      <c r="H101" s="130"/>
      <c r="I101" s="130" t="s">
        <v>155</v>
      </c>
      <c r="J101" s="130"/>
      <c r="K101" s="134">
        <v>20000</v>
      </c>
    </row>
    <row r="102" spans="1:11">
      <c r="A102" s="133">
        <v>101</v>
      </c>
      <c r="B102" s="130" t="s">
        <v>245</v>
      </c>
      <c r="C102" s="130" t="s">
        <v>150</v>
      </c>
      <c r="D102" s="130" t="s">
        <v>151</v>
      </c>
      <c r="E102" s="130"/>
      <c r="F102" s="130"/>
      <c r="G102" s="130" t="s">
        <v>152</v>
      </c>
      <c r="H102" s="130"/>
      <c r="I102" s="130" t="s">
        <v>230</v>
      </c>
      <c r="J102" s="130"/>
      <c r="K102" s="134">
        <v>20000</v>
      </c>
    </row>
    <row r="103" spans="1:11">
      <c r="A103" s="133">
        <v>102</v>
      </c>
      <c r="B103" s="130" t="s">
        <v>246</v>
      </c>
      <c r="C103" s="130" t="s">
        <v>150</v>
      </c>
      <c r="D103" s="130" t="s">
        <v>151</v>
      </c>
      <c r="E103" s="130"/>
      <c r="F103" s="130"/>
      <c r="G103" s="130" t="s">
        <v>152</v>
      </c>
      <c r="H103" s="130"/>
      <c r="I103" s="130" t="s">
        <v>153</v>
      </c>
      <c r="J103" s="130"/>
      <c r="K103" s="134">
        <v>20000</v>
      </c>
    </row>
    <row r="104" spans="1:11">
      <c r="A104" s="133">
        <v>103</v>
      </c>
      <c r="B104" s="130" t="s">
        <v>246</v>
      </c>
      <c r="C104" s="130" t="s">
        <v>150</v>
      </c>
      <c r="D104" s="130" t="s">
        <v>151</v>
      </c>
      <c r="E104" s="130"/>
      <c r="F104" s="130"/>
      <c r="G104" s="130" t="s">
        <v>152</v>
      </c>
      <c r="H104" s="130"/>
      <c r="I104" s="130" t="s">
        <v>158</v>
      </c>
      <c r="J104" s="130"/>
      <c r="K104" s="134">
        <v>20000</v>
      </c>
    </row>
    <row r="105" spans="1:11">
      <c r="A105" s="133">
        <v>104</v>
      </c>
      <c r="B105" s="130" t="s">
        <v>247</v>
      </c>
      <c r="C105" s="130" t="s">
        <v>150</v>
      </c>
      <c r="D105" s="130" t="s">
        <v>151</v>
      </c>
      <c r="E105" s="130"/>
      <c r="F105" s="130"/>
      <c r="G105" s="130" t="s">
        <v>152</v>
      </c>
      <c r="H105" s="130"/>
      <c r="I105" s="130" t="s">
        <v>161</v>
      </c>
      <c r="J105" s="130"/>
      <c r="K105" s="134">
        <v>50000</v>
      </c>
    </row>
    <row r="106" spans="1:11">
      <c r="A106" s="133">
        <v>105</v>
      </c>
      <c r="B106" s="130" t="s">
        <v>248</v>
      </c>
      <c r="C106" s="130" t="s">
        <v>163</v>
      </c>
      <c r="D106" s="130" t="s">
        <v>164</v>
      </c>
      <c r="E106" s="130"/>
      <c r="F106" s="130"/>
      <c r="G106" s="130" t="s">
        <v>165</v>
      </c>
      <c r="H106" s="130" t="s">
        <v>165</v>
      </c>
      <c r="I106" s="130" t="s">
        <v>166</v>
      </c>
      <c r="J106" s="130"/>
      <c r="K106" s="134">
        <v>53600</v>
      </c>
    </row>
    <row r="107" spans="1:11">
      <c r="A107" s="133">
        <v>106</v>
      </c>
      <c r="B107" s="130" t="s">
        <v>249</v>
      </c>
      <c r="C107" s="130" t="s">
        <v>150</v>
      </c>
      <c r="D107" s="130" t="s">
        <v>151</v>
      </c>
      <c r="E107" s="130"/>
      <c r="F107" s="130"/>
      <c r="G107" s="130" t="s">
        <v>152</v>
      </c>
      <c r="H107" s="130"/>
      <c r="I107" s="130" t="s">
        <v>168</v>
      </c>
      <c r="J107" s="130"/>
      <c r="K107" s="134">
        <v>20000</v>
      </c>
    </row>
    <row r="108" spans="1:11">
      <c r="A108" s="133">
        <v>107</v>
      </c>
      <c r="B108" s="130" t="s">
        <v>250</v>
      </c>
      <c r="C108" s="130" t="s">
        <v>150</v>
      </c>
      <c r="D108" s="130" t="s">
        <v>151</v>
      </c>
      <c r="E108" s="130"/>
      <c r="F108" s="130"/>
      <c r="G108" s="130" t="s">
        <v>152</v>
      </c>
      <c r="H108" s="130"/>
      <c r="I108" s="130" t="s">
        <v>170</v>
      </c>
      <c r="J108" s="130"/>
      <c r="K108" s="134">
        <v>20000</v>
      </c>
    </row>
    <row r="109" spans="1:11">
      <c r="A109" s="133">
        <v>108</v>
      </c>
      <c r="B109" s="130" t="s">
        <v>250</v>
      </c>
      <c r="C109" s="130" t="s">
        <v>150</v>
      </c>
      <c r="D109" s="130" t="s">
        <v>151</v>
      </c>
      <c r="E109" s="130"/>
      <c r="F109" s="130"/>
      <c r="G109" s="130" t="s">
        <v>152</v>
      </c>
      <c r="H109" s="130"/>
      <c r="I109" s="130" t="s">
        <v>171</v>
      </c>
      <c r="J109" s="130"/>
      <c r="K109" s="134">
        <v>20000</v>
      </c>
    </row>
    <row r="110" spans="1:11">
      <c r="A110" s="133">
        <v>109</v>
      </c>
      <c r="B110" s="130" t="s">
        <v>251</v>
      </c>
      <c r="C110" s="130" t="s">
        <v>150</v>
      </c>
      <c r="D110" s="130" t="s">
        <v>151</v>
      </c>
      <c r="E110" s="130"/>
      <c r="F110" s="130"/>
      <c r="G110" s="130" t="s">
        <v>152</v>
      </c>
      <c r="H110" s="130"/>
      <c r="I110" s="130" t="s">
        <v>173</v>
      </c>
      <c r="J110" s="130"/>
      <c r="K110" s="134">
        <v>20000</v>
      </c>
    </row>
    <row r="111" spans="1:11">
      <c r="A111" s="133">
        <v>110</v>
      </c>
      <c r="B111" s="130" t="s">
        <v>251</v>
      </c>
      <c r="C111" s="130" t="s">
        <v>150</v>
      </c>
      <c r="D111" s="130" t="s">
        <v>151</v>
      </c>
      <c r="E111" s="130"/>
      <c r="F111" s="130"/>
      <c r="G111" s="130" t="s">
        <v>152</v>
      </c>
      <c r="H111" s="130"/>
      <c r="I111" s="130" t="s">
        <v>174</v>
      </c>
      <c r="J111" s="130"/>
      <c r="K111" s="134">
        <v>20000</v>
      </c>
    </row>
    <row r="112" spans="1:11">
      <c r="A112" s="133">
        <v>111</v>
      </c>
      <c r="B112" s="130" t="s">
        <v>251</v>
      </c>
      <c r="C112" s="130" t="s">
        <v>150</v>
      </c>
      <c r="D112" s="130" t="s">
        <v>151</v>
      </c>
      <c r="E112" s="130"/>
      <c r="F112" s="130"/>
      <c r="G112" s="130" t="s">
        <v>152</v>
      </c>
      <c r="H112" s="130"/>
      <c r="I112" s="130" t="s">
        <v>175</v>
      </c>
      <c r="J112" s="130"/>
      <c r="K112" s="134">
        <v>20000</v>
      </c>
    </row>
    <row r="113" spans="1:11">
      <c r="A113" s="133">
        <v>112</v>
      </c>
      <c r="B113" s="130" t="s">
        <v>252</v>
      </c>
      <c r="C113" s="130" t="s">
        <v>150</v>
      </c>
      <c r="D113" s="130" t="s">
        <v>151</v>
      </c>
      <c r="E113" s="130"/>
      <c r="F113" s="130"/>
      <c r="G113" s="130" t="s">
        <v>152</v>
      </c>
      <c r="H113" s="130"/>
      <c r="I113" s="130" t="s">
        <v>153</v>
      </c>
      <c r="J113" s="130"/>
      <c r="K113" s="134">
        <v>20000</v>
      </c>
    </row>
    <row r="114" spans="1:11">
      <c r="A114" s="133">
        <v>113</v>
      </c>
      <c r="B114" s="130" t="s">
        <v>252</v>
      </c>
      <c r="C114" s="130" t="s">
        <v>150</v>
      </c>
      <c r="D114" s="130" t="s">
        <v>151</v>
      </c>
      <c r="E114" s="130"/>
      <c r="F114" s="130"/>
      <c r="G114" s="130" t="s">
        <v>152</v>
      </c>
      <c r="H114" s="130"/>
      <c r="I114" s="130" t="s">
        <v>155</v>
      </c>
      <c r="J114" s="130"/>
      <c r="K114" s="134">
        <v>20000</v>
      </c>
    </row>
    <row r="115" spans="1:11">
      <c r="A115" s="133">
        <v>114</v>
      </c>
      <c r="B115" s="130" t="s">
        <v>253</v>
      </c>
      <c r="C115" s="130" t="s">
        <v>150</v>
      </c>
      <c r="D115" s="130" t="s">
        <v>151</v>
      </c>
      <c r="E115" s="130"/>
      <c r="F115" s="130"/>
      <c r="G115" s="130" t="s">
        <v>152</v>
      </c>
      <c r="H115" s="130"/>
      <c r="I115" s="130" t="s">
        <v>158</v>
      </c>
      <c r="J115" s="130"/>
      <c r="K115" s="134">
        <v>20000</v>
      </c>
    </row>
    <row r="116" spans="1:11">
      <c r="A116" s="133">
        <v>115</v>
      </c>
      <c r="B116" s="130" t="s">
        <v>253</v>
      </c>
      <c r="C116" s="130" t="s">
        <v>150</v>
      </c>
      <c r="D116" s="130" t="s">
        <v>151</v>
      </c>
      <c r="E116" s="130"/>
      <c r="F116" s="130"/>
      <c r="G116" s="130" t="s">
        <v>152</v>
      </c>
      <c r="H116" s="130" t="s">
        <v>152</v>
      </c>
      <c r="I116" s="130" t="s">
        <v>156</v>
      </c>
      <c r="J116" s="130"/>
      <c r="K116" s="134">
        <v>20000</v>
      </c>
    </row>
    <row r="117" spans="1:11">
      <c r="A117" s="133">
        <v>116</v>
      </c>
      <c r="B117" s="130" t="s">
        <v>254</v>
      </c>
      <c r="C117" s="130" t="s">
        <v>150</v>
      </c>
      <c r="D117" s="130" t="s">
        <v>151</v>
      </c>
      <c r="E117" s="130"/>
      <c r="F117" s="130"/>
      <c r="G117" s="130" t="s">
        <v>152</v>
      </c>
      <c r="H117" s="130"/>
      <c r="I117" s="130" t="s">
        <v>168</v>
      </c>
      <c r="J117" s="130"/>
      <c r="K117" s="134">
        <v>20000</v>
      </c>
    </row>
    <row r="118" spans="1:11">
      <c r="A118" s="133">
        <v>117</v>
      </c>
      <c r="B118" s="130" t="s">
        <v>255</v>
      </c>
      <c r="C118" s="130" t="s">
        <v>150</v>
      </c>
      <c r="D118" s="130" t="s">
        <v>151</v>
      </c>
      <c r="E118" s="130"/>
      <c r="F118" s="130"/>
      <c r="G118" s="130" t="s">
        <v>152</v>
      </c>
      <c r="H118" s="130"/>
      <c r="I118" s="130" t="s">
        <v>161</v>
      </c>
      <c r="J118" s="130"/>
      <c r="K118" s="134">
        <v>50000</v>
      </c>
    </row>
    <row r="119" spans="1:11">
      <c r="A119" s="133">
        <v>118</v>
      </c>
      <c r="B119" s="130" t="s">
        <v>256</v>
      </c>
      <c r="C119" s="130" t="s">
        <v>163</v>
      </c>
      <c r="D119" s="130" t="s">
        <v>177</v>
      </c>
      <c r="E119" s="130"/>
      <c r="F119" s="130"/>
      <c r="G119" s="130" t="s">
        <v>152</v>
      </c>
      <c r="H119" s="130"/>
      <c r="I119" s="130" t="s">
        <v>178</v>
      </c>
      <c r="J119" s="130"/>
      <c r="K119" s="134">
        <v>700000</v>
      </c>
    </row>
    <row r="120" spans="1:11">
      <c r="A120" s="133">
        <v>119</v>
      </c>
      <c r="B120" s="130" t="s">
        <v>257</v>
      </c>
      <c r="C120" s="130" t="s">
        <v>163</v>
      </c>
      <c r="D120" s="130" t="s">
        <v>164</v>
      </c>
      <c r="E120" s="130"/>
      <c r="F120" s="130"/>
      <c r="G120" s="130" t="s">
        <v>165</v>
      </c>
      <c r="H120" s="130" t="s">
        <v>165</v>
      </c>
      <c r="I120" s="130" t="s">
        <v>166</v>
      </c>
      <c r="J120" s="130"/>
      <c r="K120" s="134">
        <v>50600</v>
      </c>
    </row>
    <row r="121" spans="1:11">
      <c r="A121" s="133">
        <v>120</v>
      </c>
      <c r="B121" s="130" t="s">
        <v>258</v>
      </c>
      <c r="C121" s="130" t="s">
        <v>150</v>
      </c>
      <c r="D121" s="130" t="s">
        <v>151</v>
      </c>
      <c r="E121" s="130"/>
      <c r="F121" s="130"/>
      <c r="G121" s="130" t="s">
        <v>152</v>
      </c>
      <c r="H121" s="130"/>
      <c r="I121" s="130" t="s">
        <v>170</v>
      </c>
      <c r="J121" s="130"/>
      <c r="K121" s="134">
        <v>20000</v>
      </c>
    </row>
    <row r="122" spans="1:11">
      <c r="A122" s="133">
        <v>121</v>
      </c>
      <c r="B122" s="130" t="s">
        <v>258</v>
      </c>
      <c r="C122" s="130" t="s">
        <v>150</v>
      </c>
      <c r="D122" s="130" t="s">
        <v>151</v>
      </c>
      <c r="E122" s="130"/>
      <c r="F122" s="130"/>
      <c r="G122" s="130" t="s">
        <v>152</v>
      </c>
      <c r="H122" s="130"/>
      <c r="I122" s="130" t="s">
        <v>171</v>
      </c>
      <c r="J122" s="130"/>
      <c r="K122" s="134">
        <v>20000</v>
      </c>
    </row>
    <row r="123" spans="1:11">
      <c r="A123" s="133">
        <v>122</v>
      </c>
      <c r="B123" s="130" t="s">
        <v>259</v>
      </c>
      <c r="C123" s="130" t="s">
        <v>150</v>
      </c>
      <c r="D123" s="130" t="s">
        <v>151</v>
      </c>
      <c r="E123" s="130"/>
      <c r="F123" s="130"/>
      <c r="G123" s="130" t="s">
        <v>152</v>
      </c>
      <c r="H123" s="130"/>
      <c r="I123" s="130" t="s">
        <v>175</v>
      </c>
      <c r="J123" s="130"/>
      <c r="K123" s="134">
        <v>20000</v>
      </c>
    </row>
    <row r="124" spans="1:11">
      <c r="A124" s="133">
        <v>123</v>
      </c>
      <c r="B124" s="130" t="s">
        <v>260</v>
      </c>
      <c r="C124" s="130" t="s">
        <v>150</v>
      </c>
      <c r="D124" s="130" t="s">
        <v>151</v>
      </c>
      <c r="E124" s="130"/>
      <c r="F124" s="130"/>
      <c r="G124" s="130" t="s">
        <v>152</v>
      </c>
      <c r="H124" s="130"/>
      <c r="I124" s="130" t="s">
        <v>173</v>
      </c>
      <c r="J124" s="130"/>
      <c r="K124" s="134">
        <v>20000</v>
      </c>
    </row>
    <row r="125" spans="1:11">
      <c r="A125" s="133">
        <v>124</v>
      </c>
      <c r="B125" s="130" t="s">
        <v>260</v>
      </c>
      <c r="C125" s="130" t="s">
        <v>150</v>
      </c>
      <c r="D125" s="130" t="s">
        <v>151</v>
      </c>
      <c r="E125" s="130"/>
      <c r="F125" s="130"/>
      <c r="G125" s="130" t="s">
        <v>152</v>
      </c>
      <c r="H125" s="130"/>
      <c r="I125" s="130" t="s">
        <v>173</v>
      </c>
      <c r="J125" s="130"/>
      <c r="K125" s="134">
        <v>20000</v>
      </c>
    </row>
    <row r="126" spans="1:11">
      <c r="A126" s="133">
        <v>125</v>
      </c>
      <c r="B126" s="130" t="s">
        <v>260</v>
      </c>
      <c r="C126" s="130" t="s">
        <v>150</v>
      </c>
      <c r="D126" s="130" t="s">
        <v>151</v>
      </c>
      <c r="E126" s="130"/>
      <c r="F126" s="130"/>
      <c r="G126" s="130" t="s">
        <v>152</v>
      </c>
      <c r="H126" s="130"/>
      <c r="I126" s="130" t="s">
        <v>174</v>
      </c>
      <c r="J126" s="130"/>
      <c r="K126" s="134">
        <v>20000</v>
      </c>
    </row>
    <row r="127" spans="1:11">
      <c r="A127" s="133">
        <v>126</v>
      </c>
      <c r="B127" s="130" t="s">
        <v>260</v>
      </c>
      <c r="C127" s="130" t="s">
        <v>150</v>
      </c>
      <c r="D127" s="130" t="s">
        <v>151</v>
      </c>
      <c r="E127" s="130"/>
      <c r="F127" s="130"/>
      <c r="G127" s="130" t="s">
        <v>152</v>
      </c>
      <c r="H127" s="130"/>
      <c r="I127" s="130" t="s">
        <v>174</v>
      </c>
      <c r="J127" s="130"/>
      <c r="K127" s="134">
        <v>20000</v>
      </c>
    </row>
    <row r="128" spans="1:11">
      <c r="A128" s="133">
        <v>127</v>
      </c>
      <c r="B128" s="130" t="s">
        <v>261</v>
      </c>
      <c r="C128" s="130" t="s">
        <v>150</v>
      </c>
      <c r="D128" s="130" t="s">
        <v>151</v>
      </c>
      <c r="E128" s="130"/>
      <c r="F128" s="130"/>
      <c r="G128" s="130" t="s">
        <v>152</v>
      </c>
      <c r="H128" s="130"/>
      <c r="I128" s="130" t="s">
        <v>155</v>
      </c>
      <c r="J128" s="130"/>
      <c r="K128" s="134">
        <v>20000</v>
      </c>
    </row>
    <row r="129" spans="1:11">
      <c r="A129" s="133">
        <v>128</v>
      </c>
      <c r="B129" s="130" t="s">
        <v>262</v>
      </c>
      <c r="C129" s="130" t="s">
        <v>150</v>
      </c>
      <c r="D129" s="130" t="s">
        <v>151</v>
      </c>
      <c r="E129" s="130"/>
      <c r="F129" s="130"/>
      <c r="G129" s="130" t="s">
        <v>152</v>
      </c>
      <c r="H129" s="130"/>
      <c r="I129" s="130" t="s">
        <v>153</v>
      </c>
      <c r="J129" s="130"/>
      <c r="K129" s="134">
        <v>20000</v>
      </c>
    </row>
    <row r="130" spans="1:11">
      <c r="A130" s="133">
        <v>129</v>
      </c>
      <c r="B130" s="130" t="s">
        <v>263</v>
      </c>
      <c r="C130" s="130" t="s">
        <v>150</v>
      </c>
      <c r="D130" s="130" t="s">
        <v>151</v>
      </c>
      <c r="E130" s="130"/>
      <c r="F130" s="130"/>
      <c r="G130" s="130" t="s">
        <v>152</v>
      </c>
      <c r="H130" s="130"/>
      <c r="I130" s="130" t="s">
        <v>158</v>
      </c>
      <c r="J130" s="130"/>
      <c r="K130" s="134">
        <v>20000</v>
      </c>
    </row>
    <row r="131" spans="1:11">
      <c r="A131" s="133">
        <v>130</v>
      </c>
      <c r="B131" s="130" t="s">
        <v>264</v>
      </c>
      <c r="C131" s="130" t="s">
        <v>150</v>
      </c>
      <c r="D131" s="130" t="s">
        <v>151</v>
      </c>
      <c r="E131" s="130"/>
      <c r="F131" s="130"/>
      <c r="G131" s="130" t="s">
        <v>152</v>
      </c>
      <c r="H131" s="130" t="s">
        <v>152</v>
      </c>
      <c r="I131" s="130" t="s">
        <v>156</v>
      </c>
      <c r="J131" s="130"/>
      <c r="K131" s="134">
        <v>20000</v>
      </c>
    </row>
    <row r="132" spans="1:11">
      <c r="A132" s="133">
        <v>131</v>
      </c>
      <c r="B132" s="130" t="s">
        <v>265</v>
      </c>
      <c r="C132" s="130" t="s">
        <v>150</v>
      </c>
      <c r="D132" s="130" t="s">
        <v>151</v>
      </c>
      <c r="E132" s="130"/>
      <c r="F132" s="130"/>
      <c r="G132" s="130" t="s">
        <v>152</v>
      </c>
      <c r="H132" s="130"/>
      <c r="I132" s="130" t="s">
        <v>161</v>
      </c>
      <c r="J132" s="130"/>
      <c r="K132" s="134">
        <v>50000</v>
      </c>
    </row>
    <row r="133" spans="1:11">
      <c r="A133" s="133">
        <v>132</v>
      </c>
      <c r="B133" s="130" t="s">
        <v>266</v>
      </c>
      <c r="C133" s="130" t="s">
        <v>150</v>
      </c>
      <c r="D133" s="130" t="s">
        <v>151</v>
      </c>
      <c r="E133" s="130"/>
      <c r="F133" s="130"/>
      <c r="G133" s="130" t="s">
        <v>152</v>
      </c>
      <c r="H133" s="130"/>
      <c r="I133" s="130" t="s">
        <v>168</v>
      </c>
      <c r="J133" s="130"/>
      <c r="K133" s="134">
        <v>20000</v>
      </c>
    </row>
    <row r="134" spans="1:11">
      <c r="A134" s="133">
        <v>133</v>
      </c>
      <c r="B134" s="130" t="s">
        <v>266</v>
      </c>
      <c r="C134" s="130" t="s">
        <v>163</v>
      </c>
      <c r="D134" s="130" t="s">
        <v>164</v>
      </c>
      <c r="E134" s="130"/>
      <c r="F134" s="130"/>
      <c r="G134" s="130" t="s">
        <v>165</v>
      </c>
      <c r="H134" s="130" t="s">
        <v>165</v>
      </c>
      <c r="I134" s="130" t="s">
        <v>166</v>
      </c>
      <c r="J134" s="130"/>
      <c r="K134" s="134">
        <v>47900</v>
      </c>
    </row>
    <row r="135" spans="1:11">
      <c r="A135" s="133">
        <v>134</v>
      </c>
      <c r="B135" s="130" t="s">
        <v>267</v>
      </c>
      <c r="C135" s="130" t="s">
        <v>150</v>
      </c>
      <c r="D135" s="130" t="s">
        <v>151</v>
      </c>
      <c r="E135" s="130"/>
      <c r="F135" s="130"/>
      <c r="G135" s="130" t="s">
        <v>152</v>
      </c>
      <c r="H135" s="130"/>
      <c r="I135" s="130" t="s">
        <v>170</v>
      </c>
      <c r="J135" s="130"/>
      <c r="K135" s="134">
        <v>20000</v>
      </c>
    </row>
    <row r="136" spans="1:11">
      <c r="A136" s="133">
        <v>135</v>
      </c>
      <c r="B136" s="130" t="s">
        <v>267</v>
      </c>
      <c r="C136" s="130" t="s">
        <v>150</v>
      </c>
      <c r="D136" s="130" t="s">
        <v>151</v>
      </c>
      <c r="E136" s="130"/>
      <c r="F136" s="130"/>
      <c r="G136" s="130" t="s">
        <v>152</v>
      </c>
      <c r="H136" s="130"/>
      <c r="I136" s="130" t="s">
        <v>171</v>
      </c>
      <c r="J136" s="130"/>
      <c r="K136" s="134">
        <v>20000</v>
      </c>
    </row>
    <row r="137" spans="1:11">
      <c r="A137" s="133">
        <v>136</v>
      </c>
      <c r="B137" s="130" t="s">
        <v>268</v>
      </c>
      <c r="C137" s="130" t="s">
        <v>150</v>
      </c>
      <c r="D137" s="130" t="s">
        <v>151</v>
      </c>
      <c r="E137" s="130"/>
      <c r="F137" s="130"/>
      <c r="G137" s="130" t="s">
        <v>152</v>
      </c>
      <c r="H137" s="130"/>
      <c r="I137" s="130" t="s">
        <v>173</v>
      </c>
      <c r="J137" s="130"/>
      <c r="K137" s="134">
        <v>20000</v>
      </c>
    </row>
    <row r="138" spans="1:11">
      <c r="A138" s="133">
        <v>137</v>
      </c>
      <c r="B138" s="130" t="s">
        <v>268</v>
      </c>
      <c r="C138" s="130" t="s">
        <v>150</v>
      </c>
      <c r="D138" s="130" t="s">
        <v>151</v>
      </c>
      <c r="E138" s="130"/>
      <c r="F138" s="130"/>
      <c r="G138" s="130" t="s">
        <v>152</v>
      </c>
      <c r="H138" s="130"/>
      <c r="I138" s="130" t="s">
        <v>174</v>
      </c>
      <c r="J138" s="130"/>
      <c r="K138" s="134">
        <v>20000</v>
      </c>
    </row>
    <row r="139" spans="1:11">
      <c r="A139" s="133">
        <v>138</v>
      </c>
      <c r="B139" s="130" t="s">
        <v>268</v>
      </c>
      <c r="C139" s="130" t="s">
        <v>150</v>
      </c>
      <c r="D139" s="130" t="s">
        <v>151</v>
      </c>
      <c r="E139" s="130"/>
      <c r="F139" s="130"/>
      <c r="G139" s="130" t="s">
        <v>152</v>
      </c>
      <c r="H139" s="130"/>
      <c r="I139" s="130" t="s">
        <v>175</v>
      </c>
      <c r="J139" s="130"/>
      <c r="K139" s="134">
        <v>20000</v>
      </c>
    </row>
    <row r="140" spans="1:11">
      <c r="A140" s="133">
        <v>139</v>
      </c>
      <c r="B140" s="130" t="s">
        <v>269</v>
      </c>
      <c r="C140" s="130" t="s">
        <v>150</v>
      </c>
      <c r="D140" s="130" t="s">
        <v>151</v>
      </c>
      <c r="E140" s="130"/>
      <c r="F140" s="130"/>
      <c r="G140" s="130" t="s">
        <v>152</v>
      </c>
      <c r="H140" s="130"/>
      <c r="I140" s="130" t="s">
        <v>153</v>
      </c>
      <c r="J140" s="130"/>
      <c r="K140" s="134">
        <v>20000</v>
      </c>
    </row>
    <row r="141" spans="1:11">
      <c r="A141" s="133">
        <v>140</v>
      </c>
      <c r="B141" s="130" t="s">
        <v>269</v>
      </c>
      <c r="C141" s="130" t="s">
        <v>150</v>
      </c>
      <c r="D141" s="130" t="s">
        <v>151</v>
      </c>
      <c r="E141" s="130"/>
      <c r="F141" s="130"/>
      <c r="G141" s="130" t="s">
        <v>152</v>
      </c>
      <c r="H141" s="130" t="s">
        <v>152</v>
      </c>
      <c r="I141" s="130" t="s">
        <v>156</v>
      </c>
      <c r="J141" s="130"/>
      <c r="K141" s="134">
        <v>20000</v>
      </c>
    </row>
    <row r="142" spans="1:11">
      <c r="A142" s="133">
        <v>141</v>
      </c>
      <c r="B142" s="130" t="s">
        <v>270</v>
      </c>
      <c r="C142" s="130" t="s">
        <v>150</v>
      </c>
      <c r="D142" s="130" t="s">
        <v>151</v>
      </c>
      <c r="E142" s="130"/>
      <c r="F142" s="130"/>
      <c r="G142" s="130" t="s">
        <v>152</v>
      </c>
      <c r="H142" s="130"/>
      <c r="I142" s="130" t="s">
        <v>158</v>
      </c>
      <c r="J142" s="130"/>
      <c r="K142" s="134">
        <v>20000</v>
      </c>
    </row>
    <row r="143" spans="1:11">
      <c r="A143" s="133">
        <v>142</v>
      </c>
      <c r="B143" s="130" t="s">
        <v>271</v>
      </c>
      <c r="C143" s="130" t="s">
        <v>150</v>
      </c>
      <c r="D143" s="130" t="s">
        <v>151</v>
      </c>
      <c r="E143" s="130"/>
      <c r="F143" s="130"/>
      <c r="G143" s="130" t="s">
        <v>152</v>
      </c>
      <c r="H143" s="130"/>
      <c r="I143" s="130" t="s">
        <v>161</v>
      </c>
      <c r="J143" s="130"/>
      <c r="K143" s="134">
        <v>50000</v>
      </c>
    </row>
    <row r="144" spans="1:11">
      <c r="A144" s="133">
        <v>143</v>
      </c>
      <c r="B144" s="130" t="s">
        <v>272</v>
      </c>
      <c r="C144" s="130" t="s">
        <v>163</v>
      </c>
      <c r="D144" s="130" t="s">
        <v>164</v>
      </c>
      <c r="E144" s="130"/>
      <c r="F144" s="130"/>
      <c r="G144" s="130" t="s">
        <v>165</v>
      </c>
      <c r="H144" s="130" t="s">
        <v>165</v>
      </c>
      <c r="I144" s="130" t="s">
        <v>166</v>
      </c>
      <c r="J144" s="130"/>
      <c r="K144" s="134">
        <v>37900</v>
      </c>
    </row>
    <row r="145" spans="1:11">
      <c r="A145" s="133">
        <v>144</v>
      </c>
      <c r="B145" s="130" t="s">
        <v>273</v>
      </c>
      <c r="C145" s="130" t="s">
        <v>150</v>
      </c>
      <c r="D145" s="130" t="s">
        <v>151</v>
      </c>
      <c r="E145" s="130"/>
      <c r="F145" s="130"/>
      <c r="G145" s="130" t="s">
        <v>152</v>
      </c>
      <c r="H145" s="130"/>
      <c r="I145" s="130" t="s">
        <v>170</v>
      </c>
      <c r="J145" s="130"/>
      <c r="K145" s="134">
        <v>20000</v>
      </c>
    </row>
    <row r="146" spans="1:11">
      <c r="A146" s="133">
        <v>145</v>
      </c>
      <c r="B146" s="130" t="s">
        <v>273</v>
      </c>
      <c r="C146" s="130" t="s">
        <v>150</v>
      </c>
      <c r="D146" s="130" t="s">
        <v>151</v>
      </c>
      <c r="E146" s="130"/>
      <c r="F146" s="130"/>
      <c r="G146" s="130" t="s">
        <v>152</v>
      </c>
      <c r="H146" s="130"/>
      <c r="I146" s="130" t="s">
        <v>171</v>
      </c>
      <c r="J146" s="130"/>
      <c r="K146" s="134">
        <v>20000</v>
      </c>
    </row>
    <row r="147" spans="1:11">
      <c r="A147" s="133">
        <v>146</v>
      </c>
      <c r="B147" s="130" t="s">
        <v>274</v>
      </c>
      <c r="C147" s="130" t="s">
        <v>150</v>
      </c>
      <c r="D147" s="130" t="s">
        <v>151</v>
      </c>
      <c r="E147" s="130"/>
      <c r="F147" s="130"/>
      <c r="G147" s="130" t="s">
        <v>152</v>
      </c>
      <c r="H147" s="130"/>
      <c r="I147" s="130" t="s">
        <v>168</v>
      </c>
      <c r="J147" s="130"/>
      <c r="K147" s="134">
        <v>20000</v>
      </c>
    </row>
    <row r="148" spans="1:11">
      <c r="A148" s="133">
        <v>147</v>
      </c>
      <c r="B148" s="130" t="s">
        <v>275</v>
      </c>
      <c r="C148" s="130" t="s">
        <v>150</v>
      </c>
      <c r="D148" s="130" t="s">
        <v>151</v>
      </c>
      <c r="E148" s="130"/>
      <c r="F148" s="130"/>
      <c r="G148" s="130" t="s">
        <v>152</v>
      </c>
      <c r="H148" s="130"/>
      <c r="I148" s="130" t="s">
        <v>161</v>
      </c>
      <c r="J148" s="130"/>
      <c r="K148" s="134">
        <v>50000</v>
      </c>
    </row>
    <row r="149" spans="1:11">
      <c r="A149" s="133">
        <v>148</v>
      </c>
      <c r="B149" s="130" t="s">
        <v>275</v>
      </c>
      <c r="C149" s="130" t="s">
        <v>150</v>
      </c>
      <c r="D149" s="130" t="s">
        <v>151</v>
      </c>
      <c r="E149" s="130"/>
      <c r="F149" s="130"/>
      <c r="G149" s="130" t="s">
        <v>152</v>
      </c>
      <c r="H149" s="130"/>
      <c r="I149" s="130" t="s">
        <v>161</v>
      </c>
      <c r="J149" s="130"/>
      <c r="K149" s="134">
        <v>120000</v>
      </c>
    </row>
    <row r="150" spans="1:11">
      <c r="A150" s="133">
        <v>149</v>
      </c>
      <c r="B150" s="130" t="s">
        <v>276</v>
      </c>
      <c r="C150" s="130" t="s">
        <v>150</v>
      </c>
      <c r="D150" s="130" t="s">
        <v>151</v>
      </c>
      <c r="E150" s="130"/>
      <c r="F150" s="130"/>
      <c r="G150" s="130" t="s">
        <v>152</v>
      </c>
      <c r="H150" s="130"/>
      <c r="I150" s="130" t="s">
        <v>222</v>
      </c>
      <c r="J150" s="130"/>
      <c r="K150" s="134">
        <v>20000</v>
      </c>
    </row>
    <row r="151" spans="1:11">
      <c r="A151" s="133">
        <v>150</v>
      </c>
      <c r="B151" s="130" t="s">
        <v>276</v>
      </c>
      <c r="C151" s="130" t="s">
        <v>150</v>
      </c>
      <c r="D151" s="130" t="s">
        <v>151</v>
      </c>
      <c r="E151" s="130"/>
      <c r="F151" s="130"/>
      <c r="G151" s="130" t="s">
        <v>152</v>
      </c>
      <c r="H151" s="130"/>
      <c r="I151" s="130" t="s">
        <v>222</v>
      </c>
      <c r="J151" s="130"/>
      <c r="K151" s="134">
        <v>120000</v>
      </c>
    </row>
    <row r="152" spans="1:11">
      <c r="A152" s="133">
        <v>151</v>
      </c>
      <c r="B152" s="130" t="s">
        <v>277</v>
      </c>
      <c r="C152" s="130" t="s">
        <v>150</v>
      </c>
      <c r="D152" s="130" t="s">
        <v>151</v>
      </c>
      <c r="E152" s="130"/>
      <c r="F152" s="130"/>
      <c r="G152" s="130" t="s">
        <v>152</v>
      </c>
      <c r="H152" s="130"/>
      <c r="I152" s="130" t="s">
        <v>173</v>
      </c>
      <c r="J152" s="130"/>
      <c r="K152" s="134">
        <v>20000</v>
      </c>
    </row>
    <row r="153" spans="1:11">
      <c r="A153" s="133">
        <v>152</v>
      </c>
      <c r="B153" s="130" t="s">
        <v>277</v>
      </c>
      <c r="C153" s="130" t="s">
        <v>150</v>
      </c>
      <c r="D153" s="130" t="s">
        <v>151</v>
      </c>
      <c r="E153" s="130"/>
      <c r="F153" s="130"/>
      <c r="G153" s="130" t="s">
        <v>152</v>
      </c>
      <c r="H153" s="130"/>
      <c r="I153" s="130" t="s">
        <v>234</v>
      </c>
      <c r="J153" s="130"/>
      <c r="K153" s="134">
        <v>120000</v>
      </c>
    </row>
    <row r="154" spans="1:11">
      <c r="A154" s="133">
        <v>153</v>
      </c>
      <c r="B154" s="130" t="s">
        <v>277</v>
      </c>
      <c r="C154" s="130" t="s">
        <v>150</v>
      </c>
      <c r="D154" s="130" t="s">
        <v>151</v>
      </c>
      <c r="E154" s="130"/>
      <c r="F154" s="130"/>
      <c r="G154" s="130" t="s">
        <v>152</v>
      </c>
      <c r="H154" s="130"/>
      <c r="I154" s="130" t="s">
        <v>174</v>
      </c>
      <c r="J154" s="130"/>
      <c r="K154" s="134">
        <v>20000</v>
      </c>
    </row>
    <row r="155" spans="1:11">
      <c r="A155" s="133">
        <v>154</v>
      </c>
      <c r="B155" s="130" t="s">
        <v>277</v>
      </c>
      <c r="C155" s="130" t="s">
        <v>150</v>
      </c>
      <c r="D155" s="130" t="s">
        <v>151</v>
      </c>
      <c r="E155" s="130"/>
      <c r="F155" s="130"/>
      <c r="G155" s="130" t="s">
        <v>152</v>
      </c>
      <c r="H155" s="130"/>
      <c r="I155" s="130" t="s">
        <v>175</v>
      </c>
      <c r="J155" s="130"/>
      <c r="K155" s="134">
        <v>20000</v>
      </c>
    </row>
    <row r="156" spans="1:11">
      <c r="A156" s="133">
        <v>155</v>
      </c>
      <c r="B156" s="130" t="s">
        <v>278</v>
      </c>
      <c r="C156" s="130" t="s">
        <v>150</v>
      </c>
      <c r="D156" s="130" t="s">
        <v>151</v>
      </c>
      <c r="E156" s="130"/>
      <c r="F156" s="130"/>
      <c r="G156" s="130" t="s">
        <v>152</v>
      </c>
      <c r="H156" s="130"/>
      <c r="I156" s="130" t="s">
        <v>224</v>
      </c>
      <c r="J156" s="130"/>
      <c r="K156" s="134">
        <v>120000</v>
      </c>
    </row>
    <row r="157" spans="1:11">
      <c r="A157" s="133">
        <v>156</v>
      </c>
      <c r="B157" s="130" t="s">
        <v>279</v>
      </c>
      <c r="C157" s="130" t="s">
        <v>150</v>
      </c>
      <c r="D157" s="130" t="s">
        <v>151</v>
      </c>
      <c r="E157" s="130"/>
      <c r="F157" s="130"/>
      <c r="G157" s="130" t="s">
        <v>152</v>
      </c>
      <c r="H157" s="130"/>
      <c r="I157" s="130" t="s">
        <v>236</v>
      </c>
      <c r="J157" s="130"/>
      <c r="K157" s="134">
        <v>120000</v>
      </c>
    </row>
    <row r="158" spans="1:11">
      <c r="A158" s="133">
        <v>157</v>
      </c>
      <c r="B158" s="130" t="s">
        <v>280</v>
      </c>
      <c r="C158" s="130" t="s">
        <v>150</v>
      </c>
      <c r="D158" s="130" t="s">
        <v>151</v>
      </c>
      <c r="E158" s="130"/>
      <c r="F158" s="130"/>
      <c r="G158" s="130" t="s">
        <v>152</v>
      </c>
      <c r="H158" s="130"/>
      <c r="I158" s="130" t="s">
        <v>173</v>
      </c>
      <c r="J158" s="130"/>
      <c r="K158" s="134">
        <v>120000</v>
      </c>
    </row>
    <row r="159" spans="1:11">
      <c r="A159" s="133">
        <v>158</v>
      </c>
      <c r="B159" s="130" t="s">
        <v>281</v>
      </c>
      <c r="C159" s="130" t="s">
        <v>150</v>
      </c>
      <c r="D159" s="130" t="s">
        <v>151</v>
      </c>
      <c r="E159" s="130"/>
      <c r="F159" s="130"/>
      <c r="G159" s="130" t="s">
        <v>152</v>
      </c>
      <c r="H159" s="130"/>
      <c r="I159" s="130" t="s">
        <v>153</v>
      </c>
      <c r="J159" s="130"/>
      <c r="K159" s="134">
        <v>20000</v>
      </c>
    </row>
    <row r="160" spans="1:11">
      <c r="A160" s="133">
        <v>159</v>
      </c>
      <c r="B160" s="130" t="s">
        <v>281</v>
      </c>
      <c r="C160" s="130" t="s">
        <v>150</v>
      </c>
      <c r="D160" s="130" t="s">
        <v>151</v>
      </c>
      <c r="E160" s="130"/>
      <c r="F160" s="130"/>
      <c r="G160" s="130" t="s">
        <v>152</v>
      </c>
      <c r="H160" s="130"/>
      <c r="I160" s="130" t="s">
        <v>175</v>
      </c>
      <c r="J160" s="130"/>
      <c r="K160" s="134">
        <v>120000</v>
      </c>
    </row>
    <row r="161" spans="1:11">
      <c r="A161" s="133">
        <v>160</v>
      </c>
      <c r="B161" s="130" t="s">
        <v>282</v>
      </c>
      <c r="C161" s="130" t="s">
        <v>150</v>
      </c>
      <c r="D161" s="130" t="s">
        <v>151</v>
      </c>
      <c r="E161" s="130"/>
      <c r="F161" s="130"/>
      <c r="G161" s="130" t="s">
        <v>152</v>
      </c>
      <c r="H161" s="130" t="s">
        <v>152</v>
      </c>
      <c r="I161" s="130" t="s">
        <v>156</v>
      </c>
      <c r="J161" s="130"/>
      <c r="K161" s="134">
        <v>20000</v>
      </c>
    </row>
    <row r="162" spans="1:11">
      <c r="A162" s="133">
        <v>161</v>
      </c>
      <c r="B162" s="130" t="s">
        <v>283</v>
      </c>
      <c r="C162" s="130" t="s">
        <v>150</v>
      </c>
      <c r="D162" s="130" t="s">
        <v>151</v>
      </c>
      <c r="E162" s="130"/>
      <c r="F162" s="130"/>
      <c r="G162" s="130" t="s">
        <v>152</v>
      </c>
      <c r="H162" s="130"/>
      <c r="I162" s="130" t="s">
        <v>158</v>
      </c>
      <c r="J162" s="130"/>
      <c r="K162" s="134">
        <v>20000</v>
      </c>
    </row>
    <row r="163" spans="1:11">
      <c r="A163" s="133">
        <v>162</v>
      </c>
      <c r="B163" s="130" t="s">
        <v>284</v>
      </c>
      <c r="C163" s="130" t="s">
        <v>150</v>
      </c>
      <c r="D163" s="130" t="s">
        <v>151</v>
      </c>
      <c r="E163" s="130"/>
      <c r="F163" s="130"/>
      <c r="G163" s="130" t="s">
        <v>152</v>
      </c>
      <c r="H163" s="130"/>
      <c r="I163" s="130" t="s">
        <v>161</v>
      </c>
      <c r="J163" s="130"/>
      <c r="K163" s="134">
        <v>50000</v>
      </c>
    </row>
    <row r="164" spans="1:11">
      <c r="A164" s="133">
        <v>163</v>
      </c>
      <c r="B164" s="130" t="s">
        <v>285</v>
      </c>
      <c r="C164" s="130" t="s">
        <v>150</v>
      </c>
      <c r="D164" s="130" t="s">
        <v>151</v>
      </c>
      <c r="E164" s="130"/>
      <c r="F164" s="130"/>
      <c r="G164" s="130" t="s">
        <v>152</v>
      </c>
      <c r="H164" s="130"/>
      <c r="I164" s="130" t="s">
        <v>286</v>
      </c>
      <c r="J164" s="130"/>
      <c r="K164" s="134">
        <v>100000</v>
      </c>
    </row>
    <row r="165" spans="1:11">
      <c r="A165" s="133">
        <v>164</v>
      </c>
      <c r="B165" s="130" t="s">
        <v>285</v>
      </c>
      <c r="C165" s="130" t="s">
        <v>150</v>
      </c>
      <c r="D165" s="130" t="s">
        <v>151</v>
      </c>
      <c r="E165" s="130"/>
      <c r="F165" s="130"/>
      <c r="G165" s="130" t="s">
        <v>152</v>
      </c>
      <c r="H165" s="130"/>
      <c r="I165" s="130" t="s">
        <v>287</v>
      </c>
      <c r="J165" s="130"/>
      <c r="K165" s="134">
        <v>300000</v>
      </c>
    </row>
    <row r="166" spans="1:11">
      <c r="A166" s="133">
        <v>165</v>
      </c>
      <c r="B166" s="130" t="s">
        <v>285</v>
      </c>
      <c r="C166" s="130" t="s">
        <v>150</v>
      </c>
      <c r="D166" s="130" t="s">
        <v>151</v>
      </c>
      <c r="E166" s="130"/>
      <c r="F166" s="130"/>
      <c r="G166" s="130" t="s">
        <v>152</v>
      </c>
      <c r="H166" s="130"/>
      <c r="I166" s="130" t="s">
        <v>286</v>
      </c>
      <c r="J166" s="130"/>
      <c r="K166" s="134">
        <v>100000</v>
      </c>
    </row>
    <row r="167" spans="1:11">
      <c r="A167" s="133">
        <v>166</v>
      </c>
      <c r="B167" s="130" t="s">
        <v>288</v>
      </c>
      <c r="C167" s="130" t="s">
        <v>150</v>
      </c>
      <c r="D167" s="130" t="s">
        <v>151</v>
      </c>
      <c r="E167" s="130"/>
      <c r="F167" s="130"/>
      <c r="G167" s="130" t="s">
        <v>152</v>
      </c>
      <c r="H167" s="130"/>
      <c r="I167" s="130" t="s">
        <v>168</v>
      </c>
      <c r="J167" s="130"/>
      <c r="K167" s="134">
        <v>20000</v>
      </c>
    </row>
    <row r="168" spans="1:11">
      <c r="A168" s="133">
        <v>167</v>
      </c>
      <c r="B168" s="130" t="s">
        <v>289</v>
      </c>
      <c r="C168" s="130" t="s">
        <v>163</v>
      </c>
      <c r="D168" s="130" t="s">
        <v>164</v>
      </c>
      <c r="E168" s="130"/>
      <c r="F168" s="130"/>
      <c r="G168" s="130" t="s">
        <v>165</v>
      </c>
      <c r="H168" s="130" t="s">
        <v>165</v>
      </c>
      <c r="I168" s="130" t="s">
        <v>166</v>
      </c>
      <c r="J168" s="130"/>
      <c r="K168" s="134">
        <v>86100</v>
      </c>
    </row>
    <row r="169" spans="1:11">
      <c r="A169" s="133">
        <v>168</v>
      </c>
      <c r="B169" s="130" t="s">
        <v>290</v>
      </c>
      <c r="C169" s="130" t="s">
        <v>150</v>
      </c>
      <c r="D169" s="130" t="s">
        <v>151</v>
      </c>
      <c r="E169" s="130"/>
      <c r="F169" s="130"/>
      <c r="G169" s="130" t="s">
        <v>152</v>
      </c>
      <c r="H169" s="130"/>
      <c r="I169" s="130" t="s">
        <v>170</v>
      </c>
      <c r="J169" s="130"/>
      <c r="K169" s="134">
        <v>20000</v>
      </c>
    </row>
    <row r="170" spans="1:11">
      <c r="A170" s="133">
        <v>169</v>
      </c>
      <c r="B170" s="130" t="s">
        <v>290</v>
      </c>
      <c r="C170" s="130" t="s">
        <v>150</v>
      </c>
      <c r="D170" s="130" t="s">
        <v>151</v>
      </c>
      <c r="E170" s="130"/>
      <c r="F170" s="130"/>
      <c r="G170" s="130" t="s">
        <v>152</v>
      </c>
      <c r="H170" s="130"/>
      <c r="I170" s="130" t="s">
        <v>291</v>
      </c>
      <c r="J170" s="130"/>
      <c r="K170" s="134">
        <v>150000</v>
      </c>
    </row>
    <row r="171" spans="1:11">
      <c r="A171" s="133">
        <v>170</v>
      </c>
      <c r="B171" s="130" t="s">
        <v>290</v>
      </c>
      <c r="C171" s="130" t="s">
        <v>150</v>
      </c>
      <c r="D171" s="130" t="s">
        <v>151</v>
      </c>
      <c r="E171" s="130"/>
      <c r="F171" s="130"/>
      <c r="G171" s="130" t="s">
        <v>152</v>
      </c>
      <c r="H171" s="130"/>
      <c r="I171" s="130" t="s">
        <v>171</v>
      </c>
      <c r="J171" s="130"/>
      <c r="K171" s="134">
        <v>20000</v>
      </c>
    </row>
    <row r="172" spans="1:11">
      <c r="A172" s="133">
        <v>171</v>
      </c>
      <c r="B172" s="130" t="s">
        <v>292</v>
      </c>
      <c r="C172" s="130" t="s">
        <v>150</v>
      </c>
      <c r="D172" s="130" t="s">
        <v>151</v>
      </c>
      <c r="E172" s="130"/>
      <c r="F172" s="130"/>
      <c r="G172" s="130" t="s">
        <v>152</v>
      </c>
      <c r="H172" s="130"/>
      <c r="I172" s="130" t="s">
        <v>173</v>
      </c>
      <c r="J172" s="130"/>
      <c r="K172" s="134">
        <v>20000</v>
      </c>
    </row>
    <row r="173" spans="1:11">
      <c r="A173" s="133">
        <v>172</v>
      </c>
      <c r="B173" s="130" t="s">
        <v>292</v>
      </c>
      <c r="C173" s="130" t="s">
        <v>150</v>
      </c>
      <c r="D173" s="130" t="s">
        <v>151</v>
      </c>
      <c r="E173" s="130"/>
      <c r="F173" s="130"/>
      <c r="G173" s="130" t="s">
        <v>152</v>
      </c>
      <c r="H173" s="130"/>
      <c r="I173" s="130" t="s">
        <v>174</v>
      </c>
      <c r="J173" s="130"/>
      <c r="K173" s="134">
        <v>20000</v>
      </c>
    </row>
    <row r="174" spans="1:11">
      <c r="A174" s="133">
        <v>173</v>
      </c>
      <c r="B174" s="130" t="s">
        <v>293</v>
      </c>
      <c r="C174" s="130" t="s">
        <v>150</v>
      </c>
      <c r="D174" s="130" t="s">
        <v>151</v>
      </c>
      <c r="E174" s="130"/>
      <c r="F174" s="130"/>
      <c r="G174" s="130" t="s">
        <v>152</v>
      </c>
      <c r="H174" s="130"/>
      <c r="I174" s="130" t="s">
        <v>175</v>
      </c>
      <c r="J174" s="130"/>
      <c r="K174" s="134">
        <v>20000</v>
      </c>
    </row>
    <row r="175" spans="1:11">
      <c r="A175" s="135" t="s">
        <v>294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4">
        <v>12333200</v>
      </c>
    </row>
  </sheetData>
  <mergeCells count="1">
    <mergeCell ref="A175:J175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51D84-3FE1-40CC-B7B2-7113A1AE6980}">
  <dimension ref="A1:H159"/>
  <sheetViews>
    <sheetView topLeftCell="A139" workbookViewId="0">
      <selection activeCell="A159" sqref="A159:G159"/>
    </sheetView>
  </sheetViews>
  <sheetFormatPr defaultRowHeight="16.5"/>
  <cols>
    <col min="3" max="3" width="15.875" customWidth="1"/>
    <col min="4" max="4" width="47.375" customWidth="1"/>
    <col min="5" max="5" width="12.625" customWidth="1"/>
    <col min="6" max="6" width="16.25" customWidth="1"/>
    <col min="8" max="8" width="25.25" customWidth="1"/>
  </cols>
  <sheetData>
    <row r="1" spans="1:8">
      <c r="A1" s="129" t="s">
        <v>139</v>
      </c>
      <c r="B1" s="129" t="s">
        <v>295</v>
      </c>
      <c r="C1" s="129" t="s">
        <v>296</v>
      </c>
      <c r="D1" s="129" t="s">
        <v>297</v>
      </c>
      <c r="E1" s="129" t="s">
        <v>31</v>
      </c>
      <c r="F1" s="129" t="s">
        <v>298</v>
      </c>
      <c r="G1" s="129" t="s">
        <v>299</v>
      </c>
      <c r="H1" s="129" t="s">
        <v>300</v>
      </c>
    </row>
    <row r="2" spans="1:8">
      <c r="A2">
        <v>1</v>
      </c>
      <c r="B2" s="129"/>
      <c r="C2" s="130" t="s">
        <v>160</v>
      </c>
      <c r="D2" s="129" t="s">
        <v>301</v>
      </c>
      <c r="E2" s="131">
        <v>108400</v>
      </c>
      <c r="F2" s="129" t="s">
        <v>152</v>
      </c>
      <c r="G2" s="129"/>
      <c r="H2" s="129" t="s">
        <v>302</v>
      </c>
    </row>
    <row r="3" spans="1:8">
      <c r="A3">
        <v>2</v>
      </c>
      <c r="B3" s="129"/>
      <c r="C3" s="130" t="s">
        <v>303</v>
      </c>
      <c r="D3" s="129" t="s">
        <v>304</v>
      </c>
      <c r="E3" s="131">
        <v>19000</v>
      </c>
      <c r="F3" s="129" t="s">
        <v>152</v>
      </c>
      <c r="G3" s="129"/>
      <c r="H3" s="129" t="s">
        <v>305</v>
      </c>
    </row>
    <row r="4" spans="1:8">
      <c r="A4">
        <v>3</v>
      </c>
      <c r="B4" s="129"/>
      <c r="C4" s="130" t="s">
        <v>303</v>
      </c>
      <c r="D4" s="129" t="s">
        <v>306</v>
      </c>
      <c r="E4" s="131">
        <v>55540</v>
      </c>
      <c r="F4" s="129" t="s">
        <v>152</v>
      </c>
      <c r="G4" s="129"/>
      <c r="H4" s="129" t="s">
        <v>305</v>
      </c>
    </row>
    <row r="5" spans="1:8">
      <c r="A5">
        <v>4</v>
      </c>
      <c r="B5" s="129"/>
      <c r="C5" s="130" t="s">
        <v>307</v>
      </c>
      <c r="D5" s="129" t="s">
        <v>308</v>
      </c>
      <c r="E5" s="131">
        <v>80000</v>
      </c>
      <c r="F5" s="129" t="s">
        <v>152</v>
      </c>
      <c r="G5" s="129"/>
      <c r="H5" s="129" t="s">
        <v>18</v>
      </c>
    </row>
    <row r="6" spans="1:8">
      <c r="A6">
        <v>5</v>
      </c>
      <c r="B6" s="129"/>
      <c r="C6" s="130" t="s">
        <v>307</v>
      </c>
      <c r="D6" s="129" t="s">
        <v>309</v>
      </c>
      <c r="E6" s="131">
        <v>1600</v>
      </c>
      <c r="F6" s="129" t="s">
        <v>152</v>
      </c>
      <c r="G6" s="129"/>
      <c r="H6" s="129" t="s">
        <v>310</v>
      </c>
    </row>
    <row r="7" spans="1:8">
      <c r="A7">
        <v>6</v>
      </c>
      <c r="B7" s="129"/>
      <c r="C7" s="130" t="s">
        <v>307</v>
      </c>
      <c r="D7" s="129" t="s">
        <v>311</v>
      </c>
      <c r="E7" s="131">
        <v>312</v>
      </c>
      <c r="F7" s="129" t="s">
        <v>152</v>
      </c>
      <c r="G7" s="129"/>
      <c r="H7" s="129" t="s">
        <v>312</v>
      </c>
    </row>
    <row r="8" spans="1:8">
      <c r="A8">
        <v>7</v>
      </c>
      <c r="B8" s="129"/>
      <c r="C8" s="130" t="s">
        <v>307</v>
      </c>
      <c r="D8" s="129" t="s">
        <v>313</v>
      </c>
      <c r="E8" s="131">
        <v>125854</v>
      </c>
      <c r="F8" s="129" t="s">
        <v>152</v>
      </c>
      <c r="G8" s="129"/>
      <c r="H8" s="129" t="s">
        <v>314</v>
      </c>
    </row>
    <row r="9" spans="1:8">
      <c r="A9">
        <v>8</v>
      </c>
      <c r="B9" s="129"/>
      <c r="C9" s="130" t="s">
        <v>307</v>
      </c>
      <c r="D9" s="129" t="s">
        <v>315</v>
      </c>
      <c r="E9" s="131">
        <v>884</v>
      </c>
      <c r="F9" s="129" t="s">
        <v>152</v>
      </c>
      <c r="G9" s="129"/>
      <c r="H9" s="129" t="s">
        <v>312</v>
      </c>
    </row>
    <row r="10" spans="1:8">
      <c r="A10">
        <v>9</v>
      </c>
      <c r="B10" s="129"/>
      <c r="C10" s="130" t="s">
        <v>316</v>
      </c>
      <c r="D10" s="129" t="s">
        <v>317</v>
      </c>
      <c r="E10" s="131">
        <v>87600</v>
      </c>
      <c r="F10" s="129" t="s">
        <v>152</v>
      </c>
      <c r="G10" s="129"/>
      <c r="H10" s="129" t="s">
        <v>302</v>
      </c>
    </row>
    <row r="11" spans="1:8">
      <c r="A11">
        <v>10</v>
      </c>
      <c r="B11" s="129"/>
      <c r="C11" s="130" t="s">
        <v>318</v>
      </c>
      <c r="D11" s="129" t="s">
        <v>319</v>
      </c>
      <c r="E11" s="131">
        <v>17000</v>
      </c>
      <c r="F11" s="129" t="s">
        <v>152</v>
      </c>
      <c r="G11" s="129"/>
      <c r="H11" s="129" t="s">
        <v>302</v>
      </c>
    </row>
    <row r="12" spans="1:8">
      <c r="A12">
        <v>11</v>
      </c>
      <c r="B12" s="129"/>
      <c r="C12" s="130" t="s">
        <v>318</v>
      </c>
      <c r="D12" s="129" t="s">
        <v>320</v>
      </c>
      <c r="E12" s="131">
        <v>70000</v>
      </c>
      <c r="F12" s="129" t="s">
        <v>152</v>
      </c>
      <c r="G12" s="129"/>
      <c r="H12" s="129" t="s">
        <v>302</v>
      </c>
    </row>
    <row r="13" spans="1:8">
      <c r="A13">
        <v>12</v>
      </c>
      <c r="B13" s="129"/>
      <c r="C13" s="130" t="s">
        <v>176</v>
      </c>
      <c r="D13" s="129" t="s">
        <v>321</v>
      </c>
      <c r="E13" s="131">
        <v>19800</v>
      </c>
      <c r="F13" s="129" t="s">
        <v>152</v>
      </c>
      <c r="G13" s="129"/>
      <c r="H13" s="129" t="s">
        <v>305</v>
      </c>
    </row>
    <row r="14" spans="1:8">
      <c r="A14">
        <v>13</v>
      </c>
      <c r="B14" s="129"/>
      <c r="C14" s="130" t="s">
        <v>176</v>
      </c>
      <c r="D14" s="129" t="s">
        <v>322</v>
      </c>
      <c r="E14" s="131">
        <v>150000</v>
      </c>
      <c r="F14" s="129" t="s">
        <v>152</v>
      </c>
      <c r="G14" s="129"/>
      <c r="H14" s="129" t="s">
        <v>302</v>
      </c>
    </row>
    <row r="15" spans="1:8">
      <c r="A15">
        <v>14</v>
      </c>
      <c r="B15" s="129"/>
      <c r="C15" s="130" t="s">
        <v>176</v>
      </c>
      <c r="D15" s="129" t="s">
        <v>323</v>
      </c>
      <c r="E15" s="131">
        <v>150000</v>
      </c>
      <c r="F15" s="129" t="s">
        <v>152</v>
      </c>
      <c r="G15" s="129"/>
      <c r="H15" s="129" t="s">
        <v>302</v>
      </c>
    </row>
    <row r="16" spans="1:8">
      <c r="A16">
        <v>15</v>
      </c>
      <c r="B16" s="129"/>
      <c r="C16" s="130" t="s">
        <v>176</v>
      </c>
      <c r="D16" s="129" t="s">
        <v>324</v>
      </c>
      <c r="E16" s="131">
        <v>12000</v>
      </c>
      <c r="F16" s="129" t="s">
        <v>152</v>
      </c>
      <c r="G16" s="129"/>
      <c r="H16" s="129" t="s">
        <v>305</v>
      </c>
    </row>
    <row r="17" spans="1:8">
      <c r="A17">
        <v>16</v>
      </c>
      <c r="B17" s="129"/>
      <c r="C17" s="130" t="s">
        <v>179</v>
      </c>
      <c r="D17" s="129" t="s">
        <v>325</v>
      </c>
      <c r="E17" s="131">
        <v>161190</v>
      </c>
      <c r="F17" s="129" t="s">
        <v>152</v>
      </c>
      <c r="G17" s="129"/>
      <c r="H17" s="129" t="s">
        <v>305</v>
      </c>
    </row>
    <row r="18" spans="1:8">
      <c r="A18">
        <v>17</v>
      </c>
      <c r="B18" s="129"/>
      <c r="C18" s="130" t="s">
        <v>179</v>
      </c>
      <c r="D18" s="129" t="s">
        <v>326</v>
      </c>
      <c r="E18" s="131">
        <v>13080</v>
      </c>
      <c r="F18" s="129" t="s">
        <v>152</v>
      </c>
      <c r="G18" s="129"/>
      <c r="H18" s="129" t="s">
        <v>310</v>
      </c>
    </row>
    <row r="19" spans="1:8">
      <c r="A19">
        <v>18</v>
      </c>
      <c r="B19" s="129"/>
      <c r="C19" s="130" t="s">
        <v>181</v>
      </c>
      <c r="D19" s="129" t="s">
        <v>308</v>
      </c>
      <c r="E19" s="131">
        <v>69000</v>
      </c>
      <c r="F19" s="129" t="s">
        <v>152</v>
      </c>
      <c r="G19" s="129"/>
      <c r="H19" s="129" t="s">
        <v>18</v>
      </c>
    </row>
    <row r="20" spans="1:8">
      <c r="A20">
        <v>19</v>
      </c>
      <c r="B20" s="129"/>
      <c r="C20" s="130" t="s">
        <v>181</v>
      </c>
      <c r="D20" s="129" t="s">
        <v>327</v>
      </c>
      <c r="E20" s="131">
        <v>5900</v>
      </c>
      <c r="F20" s="129" t="s">
        <v>152</v>
      </c>
      <c r="G20" s="129"/>
      <c r="H20" s="129" t="s">
        <v>305</v>
      </c>
    </row>
    <row r="21" spans="1:8">
      <c r="A21">
        <v>20</v>
      </c>
      <c r="B21" s="129"/>
      <c r="C21" s="130" t="s">
        <v>182</v>
      </c>
      <c r="D21" s="129" t="s">
        <v>328</v>
      </c>
      <c r="E21" s="131">
        <v>5000</v>
      </c>
      <c r="F21" s="129" t="s">
        <v>152</v>
      </c>
      <c r="G21" s="129"/>
      <c r="H21" s="129" t="s">
        <v>310</v>
      </c>
    </row>
    <row r="22" spans="1:8">
      <c r="A22">
        <v>21</v>
      </c>
      <c r="B22" s="129"/>
      <c r="C22" s="130" t="s">
        <v>182</v>
      </c>
      <c r="D22" s="129" t="s">
        <v>329</v>
      </c>
      <c r="E22" s="131">
        <v>4350</v>
      </c>
      <c r="F22" s="129" t="s">
        <v>152</v>
      </c>
      <c r="G22" s="129"/>
      <c r="H22" s="129" t="s">
        <v>305</v>
      </c>
    </row>
    <row r="23" spans="1:8">
      <c r="A23">
        <v>22</v>
      </c>
      <c r="B23" s="129"/>
      <c r="C23" s="130" t="s">
        <v>330</v>
      </c>
      <c r="D23" s="129" t="s">
        <v>331</v>
      </c>
      <c r="E23" s="131">
        <v>289000</v>
      </c>
      <c r="F23" s="129" t="s">
        <v>152</v>
      </c>
      <c r="G23" s="129"/>
      <c r="H23" s="129" t="s">
        <v>332</v>
      </c>
    </row>
    <row r="24" spans="1:8">
      <c r="A24">
        <v>23</v>
      </c>
      <c r="B24" s="129"/>
      <c r="C24" s="130" t="s">
        <v>333</v>
      </c>
      <c r="D24" s="129" t="s">
        <v>334</v>
      </c>
      <c r="E24" s="131">
        <v>128260</v>
      </c>
      <c r="F24" s="129" t="s">
        <v>152</v>
      </c>
      <c r="G24" s="129"/>
      <c r="H24" s="129" t="s">
        <v>302</v>
      </c>
    </row>
    <row r="25" spans="1:8">
      <c r="A25">
        <v>24</v>
      </c>
      <c r="B25" s="129"/>
      <c r="C25" s="130" t="s">
        <v>335</v>
      </c>
      <c r="D25" s="129" t="s">
        <v>336</v>
      </c>
      <c r="E25" s="131">
        <v>29800</v>
      </c>
      <c r="F25" s="129" t="s">
        <v>152</v>
      </c>
      <c r="G25" s="129"/>
      <c r="H25" s="129" t="s">
        <v>305</v>
      </c>
    </row>
    <row r="26" spans="1:8">
      <c r="A26">
        <v>25</v>
      </c>
      <c r="B26" s="129"/>
      <c r="C26" s="130" t="s">
        <v>337</v>
      </c>
      <c r="D26" s="129" t="s">
        <v>338</v>
      </c>
      <c r="E26" s="131">
        <v>117000</v>
      </c>
      <c r="F26" s="129" t="s">
        <v>152</v>
      </c>
      <c r="G26" s="129"/>
      <c r="H26" s="129" t="s">
        <v>302</v>
      </c>
    </row>
    <row r="27" spans="1:8">
      <c r="A27">
        <v>26</v>
      </c>
      <c r="B27" s="129"/>
      <c r="C27" s="130" t="s">
        <v>339</v>
      </c>
      <c r="D27" s="129" t="s">
        <v>340</v>
      </c>
      <c r="E27" s="131">
        <v>64100</v>
      </c>
      <c r="F27" s="129" t="s">
        <v>152</v>
      </c>
      <c r="G27" s="129"/>
      <c r="H27" s="129" t="s">
        <v>302</v>
      </c>
    </row>
    <row r="28" spans="1:8">
      <c r="A28">
        <v>27</v>
      </c>
      <c r="B28" s="129"/>
      <c r="C28" s="130" t="s">
        <v>339</v>
      </c>
      <c r="D28" s="129" t="s">
        <v>341</v>
      </c>
      <c r="E28" s="131">
        <v>30320</v>
      </c>
      <c r="F28" s="129" t="s">
        <v>152</v>
      </c>
      <c r="G28" s="129"/>
      <c r="H28" s="129" t="s">
        <v>302</v>
      </c>
    </row>
    <row r="29" spans="1:8">
      <c r="A29">
        <v>28</v>
      </c>
      <c r="B29" s="129"/>
      <c r="C29" s="130" t="s">
        <v>342</v>
      </c>
      <c r="D29" s="129" t="s">
        <v>343</v>
      </c>
      <c r="E29" s="131">
        <v>9150</v>
      </c>
      <c r="F29" s="129" t="s">
        <v>152</v>
      </c>
      <c r="G29" s="129"/>
      <c r="H29" s="129" t="s">
        <v>305</v>
      </c>
    </row>
    <row r="30" spans="1:8">
      <c r="A30">
        <v>29</v>
      </c>
      <c r="B30" s="129"/>
      <c r="C30" s="130" t="s">
        <v>344</v>
      </c>
      <c r="D30" s="129" t="s">
        <v>345</v>
      </c>
      <c r="E30" s="131">
        <v>5550</v>
      </c>
      <c r="F30" s="129" t="s">
        <v>152</v>
      </c>
      <c r="G30" s="129"/>
      <c r="H30" s="129" t="s">
        <v>305</v>
      </c>
    </row>
    <row r="31" spans="1:8">
      <c r="A31">
        <v>30</v>
      </c>
      <c r="B31" s="129"/>
      <c r="C31" s="130" t="s">
        <v>346</v>
      </c>
      <c r="D31" s="129" t="s">
        <v>347</v>
      </c>
      <c r="E31" s="131">
        <v>15000</v>
      </c>
      <c r="F31" s="129" t="s">
        <v>152</v>
      </c>
      <c r="G31" s="129"/>
      <c r="H31" s="129" t="s">
        <v>310</v>
      </c>
    </row>
    <row r="32" spans="1:8">
      <c r="A32">
        <v>31</v>
      </c>
      <c r="B32" s="129"/>
      <c r="C32" s="130" t="s">
        <v>346</v>
      </c>
      <c r="D32" s="129" t="s">
        <v>348</v>
      </c>
      <c r="E32" s="131">
        <v>150000</v>
      </c>
      <c r="F32" s="129" t="s">
        <v>152</v>
      </c>
      <c r="G32" s="129"/>
      <c r="H32" s="129" t="s">
        <v>302</v>
      </c>
    </row>
    <row r="33" spans="1:8">
      <c r="A33">
        <v>32</v>
      </c>
      <c r="B33" s="129"/>
      <c r="C33" s="130" t="s">
        <v>346</v>
      </c>
      <c r="D33" s="129" t="s">
        <v>349</v>
      </c>
      <c r="E33" s="131">
        <v>8960</v>
      </c>
      <c r="F33" s="129" t="s">
        <v>152</v>
      </c>
      <c r="G33" s="129"/>
      <c r="H33" s="129" t="s">
        <v>305</v>
      </c>
    </row>
    <row r="34" spans="1:8">
      <c r="A34">
        <v>33</v>
      </c>
      <c r="B34" s="129"/>
      <c r="C34" s="130" t="s">
        <v>346</v>
      </c>
      <c r="D34" s="129" t="s">
        <v>350</v>
      </c>
      <c r="E34" s="131">
        <v>150000</v>
      </c>
      <c r="F34" s="129" t="s">
        <v>152</v>
      </c>
      <c r="G34" s="129"/>
      <c r="H34" s="129" t="s">
        <v>302</v>
      </c>
    </row>
    <row r="35" spans="1:8">
      <c r="A35">
        <v>34</v>
      </c>
      <c r="B35" s="129"/>
      <c r="C35" s="130" t="s">
        <v>351</v>
      </c>
      <c r="D35" s="129" t="s">
        <v>352</v>
      </c>
      <c r="E35" s="131">
        <v>85400</v>
      </c>
      <c r="F35" s="129" t="s">
        <v>152</v>
      </c>
      <c r="G35" s="129"/>
      <c r="H35" s="129" t="s">
        <v>310</v>
      </c>
    </row>
    <row r="36" spans="1:8">
      <c r="A36">
        <v>35</v>
      </c>
      <c r="B36" s="129"/>
      <c r="C36" s="130" t="s">
        <v>192</v>
      </c>
      <c r="D36" s="129" t="s">
        <v>353</v>
      </c>
      <c r="E36" s="131">
        <v>12650</v>
      </c>
      <c r="F36" s="129" t="s">
        <v>152</v>
      </c>
      <c r="G36" s="129"/>
      <c r="H36" s="129" t="s">
        <v>305</v>
      </c>
    </row>
    <row r="37" spans="1:8">
      <c r="A37">
        <v>36</v>
      </c>
      <c r="B37" s="129"/>
      <c r="C37" s="130" t="s">
        <v>354</v>
      </c>
      <c r="D37" s="129" t="s">
        <v>355</v>
      </c>
      <c r="E37" s="131">
        <v>6600</v>
      </c>
      <c r="F37" s="129" t="s">
        <v>152</v>
      </c>
      <c r="G37" s="129"/>
      <c r="H37" s="129" t="s">
        <v>305</v>
      </c>
    </row>
    <row r="38" spans="1:8">
      <c r="A38">
        <v>37</v>
      </c>
      <c r="B38" s="129"/>
      <c r="C38" s="130" t="s">
        <v>354</v>
      </c>
      <c r="D38" s="129" t="s">
        <v>356</v>
      </c>
      <c r="E38" s="131">
        <v>74350</v>
      </c>
      <c r="F38" s="129" t="s">
        <v>152</v>
      </c>
      <c r="G38" s="129"/>
      <c r="H38" s="129" t="s">
        <v>305</v>
      </c>
    </row>
    <row r="39" spans="1:8">
      <c r="A39">
        <v>38</v>
      </c>
      <c r="B39" s="129"/>
      <c r="C39" s="130" t="s">
        <v>357</v>
      </c>
      <c r="D39" s="129" t="s">
        <v>358</v>
      </c>
      <c r="E39" s="131">
        <v>18140</v>
      </c>
      <c r="F39" s="129" t="s">
        <v>152</v>
      </c>
      <c r="G39" s="129"/>
      <c r="H39" s="129" t="s">
        <v>305</v>
      </c>
    </row>
    <row r="40" spans="1:8">
      <c r="A40">
        <v>39</v>
      </c>
      <c r="B40" s="129"/>
      <c r="C40" s="130" t="s">
        <v>193</v>
      </c>
      <c r="D40" s="129" t="s">
        <v>359</v>
      </c>
      <c r="E40" s="131">
        <v>28200</v>
      </c>
      <c r="F40" s="129" t="s">
        <v>152</v>
      </c>
      <c r="G40" s="129"/>
      <c r="H40" s="129" t="s">
        <v>302</v>
      </c>
    </row>
    <row r="41" spans="1:8">
      <c r="A41">
        <v>40</v>
      </c>
      <c r="B41" s="129"/>
      <c r="C41" s="130" t="s">
        <v>196</v>
      </c>
      <c r="D41" s="129" t="s">
        <v>308</v>
      </c>
      <c r="E41" s="131">
        <v>78000</v>
      </c>
      <c r="F41" s="129" t="s">
        <v>152</v>
      </c>
      <c r="G41" s="129"/>
      <c r="H41" s="129" t="s">
        <v>18</v>
      </c>
    </row>
    <row r="42" spans="1:8">
      <c r="A42">
        <v>41</v>
      </c>
      <c r="B42" s="129"/>
      <c r="C42" s="130" t="s">
        <v>197</v>
      </c>
      <c r="D42" s="129" t="s">
        <v>360</v>
      </c>
      <c r="E42" s="131">
        <v>9080</v>
      </c>
      <c r="F42" s="129" t="s">
        <v>152</v>
      </c>
      <c r="G42" s="129"/>
      <c r="H42" s="129" t="s">
        <v>305</v>
      </c>
    </row>
    <row r="43" spans="1:8">
      <c r="A43">
        <v>42</v>
      </c>
      <c r="B43" s="129"/>
      <c r="C43" s="130" t="s">
        <v>361</v>
      </c>
      <c r="D43" s="129" t="s">
        <v>362</v>
      </c>
      <c r="E43" s="131">
        <v>7000</v>
      </c>
      <c r="F43" s="129" t="s">
        <v>152</v>
      </c>
      <c r="G43" s="129"/>
      <c r="H43" s="129" t="s">
        <v>305</v>
      </c>
    </row>
    <row r="44" spans="1:8">
      <c r="A44">
        <v>43</v>
      </c>
      <c r="B44" s="129"/>
      <c r="C44" s="130" t="s">
        <v>361</v>
      </c>
      <c r="D44" s="129" t="s">
        <v>363</v>
      </c>
      <c r="E44" s="131">
        <v>200000</v>
      </c>
      <c r="F44" s="129" t="s">
        <v>152</v>
      </c>
      <c r="G44" s="129"/>
      <c r="H44" s="129" t="s">
        <v>302</v>
      </c>
    </row>
    <row r="45" spans="1:8">
      <c r="A45">
        <v>44</v>
      </c>
      <c r="B45" s="129"/>
      <c r="C45" s="130" t="s">
        <v>361</v>
      </c>
      <c r="D45" s="129" t="s">
        <v>364</v>
      </c>
      <c r="E45" s="131">
        <v>200000</v>
      </c>
      <c r="F45" s="129" t="s">
        <v>152</v>
      </c>
      <c r="G45" s="129"/>
      <c r="H45" s="129" t="s">
        <v>302</v>
      </c>
    </row>
    <row r="46" spans="1:8">
      <c r="A46">
        <v>45</v>
      </c>
      <c r="B46" s="129"/>
      <c r="C46" s="130" t="s">
        <v>365</v>
      </c>
      <c r="D46" s="129" t="s">
        <v>366</v>
      </c>
      <c r="E46" s="131">
        <v>14460</v>
      </c>
      <c r="F46" s="129" t="s">
        <v>152</v>
      </c>
      <c r="G46" s="129"/>
      <c r="H46" s="129" t="s">
        <v>305</v>
      </c>
    </row>
    <row r="47" spans="1:8">
      <c r="A47">
        <v>46</v>
      </c>
      <c r="B47" s="129"/>
      <c r="C47" s="130" t="s">
        <v>367</v>
      </c>
      <c r="D47" s="129" t="s">
        <v>368</v>
      </c>
      <c r="E47" s="131">
        <v>10460</v>
      </c>
      <c r="F47" s="129" t="s">
        <v>152</v>
      </c>
      <c r="G47" s="129"/>
      <c r="H47" s="129" t="s">
        <v>305</v>
      </c>
    </row>
    <row r="48" spans="1:8">
      <c r="A48">
        <v>47</v>
      </c>
      <c r="B48" s="129"/>
      <c r="C48" s="130" t="s">
        <v>369</v>
      </c>
      <c r="D48" s="129" t="s">
        <v>370</v>
      </c>
      <c r="E48" s="131">
        <v>29900</v>
      </c>
      <c r="F48" s="129" t="s">
        <v>152</v>
      </c>
      <c r="G48" s="129"/>
      <c r="H48" s="129" t="s">
        <v>305</v>
      </c>
    </row>
    <row r="49" spans="1:8">
      <c r="A49">
        <v>48</v>
      </c>
      <c r="B49" s="129"/>
      <c r="C49" s="130" t="s">
        <v>206</v>
      </c>
      <c r="D49" s="129" t="s">
        <v>308</v>
      </c>
      <c r="E49" s="131">
        <v>80000</v>
      </c>
      <c r="F49" s="129" t="s">
        <v>152</v>
      </c>
      <c r="G49" s="129"/>
      <c r="H49" s="129" t="s">
        <v>18</v>
      </c>
    </row>
    <row r="50" spans="1:8">
      <c r="A50">
        <v>49</v>
      </c>
      <c r="B50" s="129"/>
      <c r="C50" s="130" t="s">
        <v>371</v>
      </c>
      <c r="D50" s="129" t="s">
        <v>372</v>
      </c>
      <c r="E50" s="131">
        <v>85910</v>
      </c>
      <c r="F50" s="129" t="s">
        <v>152</v>
      </c>
      <c r="G50" s="129"/>
      <c r="H50" s="129" t="s">
        <v>305</v>
      </c>
    </row>
    <row r="51" spans="1:8">
      <c r="A51">
        <v>50</v>
      </c>
      <c r="B51" s="129"/>
      <c r="C51" s="130" t="s">
        <v>373</v>
      </c>
      <c r="D51" s="129" t="s">
        <v>374</v>
      </c>
      <c r="E51" s="131">
        <v>4900</v>
      </c>
      <c r="F51" s="129" t="s">
        <v>152</v>
      </c>
      <c r="G51" s="129"/>
      <c r="H51" s="129" t="s">
        <v>310</v>
      </c>
    </row>
    <row r="52" spans="1:8">
      <c r="A52">
        <v>51</v>
      </c>
      <c r="B52" s="129"/>
      <c r="C52" s="130" t="s">
        <v>373</v>
      </c>
      <c r="D52" s="129" t="s">
        <v>375</v>
      </c>
      <c r="E52" s="131">
        <v>16460</v>
      </c>
      <c r="F52" s="129" t="s">
        <v>152</v>
      </c>
      <c r="G52" s="129"/>
      <c r="H52" s="129" t="s">
        <v>305</v>
      </c>
    </row>
    <row r="53" spans="1:8">
      <c r="A53">
        <v>52</v>
      </c>
      <c r="B53" s="129"/>
      <c r="C53" s="130" t="s">
        <v>376</v>
      </c>
      <c r="D53" s="129" t="s">
        <v>377</v>
      </c>
      <c r="E53" s="131">
        <v>250000</v>
      </c>
      <c r="F53" s="129" t="s">
        <v>152</v>
      </c>
      <c r="G53" s="129"/>
      <c r="H53" s="129" t="s">
        <v>302</v>
      </c>
    </row>
    <row r="54" spans="1:8">
      <c r="A54">
        <v>53</v>
      </c>
      <c r="B54" s="129"/>
      <c r="C54" s="130" t="s">
        <v>376</v>
      </c>
      <c r="D54" s="129" t="s">
        <v>378</v>
      </c>
      <c r="E54" s="131">
        <v>200000</v>
      </c>
      <c r="F54" s="129" t="s">
        <v>152</v>
      </c>
      <c r="G54" s="129"/>
      <c r="H54" s="129" t="s">
        <v>302</v>
      </c>
    </row>
    <row r="55" spans="1:8">
      <c r="A55">
        <v>54</v>
      </c>
      <c r="B55" s="129"/>
      <c r="C55" s="130" t="s">
        <v>210</v>
      </c>
      <c r="D55" s="129" t="s">
        <v>379</v>
      </c>
      <c r="E55" s="131">
        <v>103090</v>
      </c>
      <c r="F55" s="129" t="s">
        <v>152</v>
      </c>
      <c r="G55" s="129"/>
      <c r="H55" s="129" t="s">
        <v>305</v>
      </c>
    </row>
    <row r="56" spans="1:8">
      <c r="A56">
        <v>55</v>
      </c>
      <c r="B56" s="129"/>
      <c r="C56" s="130" t="s">
        <v>380</v>
      </c>
      <c r="D56" s="129" t="s">
        <v>381</v>
      </c>
      <c r="E56" s="131">
        <v>10300</v>
      </c>
      <c r="F56" s="129" t="s">
        <v>152</v>
      </c>
      <c r="G56" s="129"/>
      <c r="H56" s="129" t="s">
        <v>305</v>
      </c>
    </row>
    <row r="57" spans="1:8">
      <c r="A57">
        <v>56</v>
      </c>
      <c r="B57" s="129"/>
      <c r="C57" s="130" t="s">
        <v>380</v>
      </c>
      <c r="D57" s="129" t="s">
        <v>382</v>
      </c>
      <c r="E57" s="131">
        <v>102040</v>
      </c>
      <c r="F57" s="129" t="s">
        <v>152</v>
      </c>
      <c r="G57" s="129"/>
      <c r="H57" s="129" t="s">
        <v>305</v>
      </c>
    </row>
    <row r="58" spans="1:8">
      <c r="A58">
        <v>57</v>
      </c>
      <c r="B58" s="129"/>
      <c r="C58" s="130" t="s">
        <v>212</v>
      </c>
      <c r="D58" s="129" t="s">
        <v>383</v>
      </c>
      <c r="E58" s="131">
        <v>83250</v>
      </c>
      <c r="F58" s="129" t="s">
        <v>152</v>
      </c>
      <c r="G58" s="129"/>
      <c r="H58" s="129" t="s">
        <v>305</v>
      </c>
    </row>
    <row r="59" spans="1:8">
      <c r="A59">
        <v>58</v>
      </c>
      <c r="B59" s="129"/>
      <c r="C59" s="130" t="s">
        <v>384</v>
      </c>
      <c r="D59" s="129" t="s">
        <v>385</v>
      </c>
      <c r="E59" s="131">
        <v>150050</v>
      </c>
      <c r="F59" s="129" t="s">
        <v>152</v>
      </c>
      <c r="G59" s="129"/>
      <c r="H59" s="129" t="s">
        <v>305</v>
      </c>
    </row>
    <row r="60" spans="1:8">
      <c r="A60">
        <v>59</v>
      </c>
      <c r="B60" s="129"/>
      <c r="C60" s="130" t="s">
        <v>384</v>
      </c>
      <c r="D60" s="129" t="s">
        <v>386</v>
      </c>
      <c r="E60" s="131">
        <v>50120</v>
      </c>
      <c r="F60" s="129" t="s">
        <v>152</v>
      </c>
      <c r="G60" s="129"/>
      <c r="H60" s="129" t="s">
        <v>305</v>
      </c>
    </row>
    <row r="61" spans="1:8">
      <c r="A61">
        <v>60</v>
      </c>
      <c r="B61" s="129"/>
      <c r="C61" s="130" t="s">
        <v>387</v>
      </c>
      <c r="D61" s="129" t="s">
        <v>388</v>
      </c>
      <c r="E61" s="131">
        <v>50000</v>
      </c>
      <c r="F61" s="129" t="s">
        <v>152</v>
      </c>
      <c r="G61" s="129"/>
      <c r="H61" s="129" t="s">
        <v>302</v>
      </c>
    </row>
    <row r="62" spans="1:8">
      <c r="A62">
        <v>61</v>
      </c>
      <c r="B62" s="129"/>
      <c r="C62" s="130" t="s">
        <v>387</v>
      </c>
      <c r="D62" s="129" t="s">
        <v>389</v>
      </c>
      <c r="E62" s="131">
        <v>150000</v>
      </c>
      <c r="F62" s="129" t="s">
        <v>152</v>
      </c>
      <c r="G62" s="129"/>
      <c r="H62" s="129" t="s">
        <v>302</v>
      </c>
    </row>
    <row r="63" spans="1:8">
      <c r="A63">
        <v>62</v>
      </c>
      <c r="B63" s="129"/>
      <c r="C63" s="130" t="s">
        <v>390</v>
      </c>
      <c r="D63" s="129" t="s">
        <v>308</v>
      </c>
      <c r="E63" s="131">
        <v>70000</v>
      </c>
      <c r="F63" s="129" t="s">
        <v>152</v>
      </c>
      <c r="G63" s="129"/>
      <c r="H63" s="129" t="s">
        <v>18</v>
      </c>
    </row>
    <row r="64" spans="1:8">
      <c r="A64">
        <v>63</v>
      </c>
      <c r="B64" s="129"/>
      <c r="C64" s="130" t="s">
        <v>390</v>
      </c>
      <c r="D64" s="129" t="s">
        <v>391</v>
      </c>
      <c r="E64" s="131">
        <v>199000</v>
      </c>
      <c r="F64" s="129" t="s">
        <v>152</v>
      </c>
      <c r="G64" s="129"/>
      <c r="H64" s="129" t="s">
        <v>302</v>
      </c>
    </row>
    <row r="65" spans="1:8">
      <c r="A65">
        <v>64</v>
      </c>
      <c r="B65" s="129"/>
      <c r="C65" s="130" t="s">
        <v>390</v>
      </c>
      <c r="D65" s="129" t="s">
        <v>392</v>
      </c>
      <c r="E65" s="131">
        <v>24000</v>
      </c>
      <c r="F65" s="129" t="s">
        <v>152</v>
      </c>
      <c r="G65" s="129"/>
      <c r="H65" s="129" t="s">
        <v>302</v>
      </c>
    </row>
    <row r="66" spans="1:8">
      <c r="A66">
        <v>65</v>
      </c>
      <c r="B66" s="129"/>
      <c r="C66" s="130" t="s">
        <v>216</v>
      </c>
      <c r="D66" s="129" t="s">
        <v>393</v>
      </c>
      <c r="E66" s="131">
        <v>13800</v>
      </c>
      <c r="F66" s="129" t="s">
        <v>152</v>
      </c>
      <c r="G66" s="129"/>
      <c r="H66" s="129" t="s">
        <v>302</v>
      </c>
    </row>
    <row r="67" spans="1:8">
      <c r="A67">
        <v>66</v>
      </c>
      <c r="B67" s="129"/>
      <c r="C67" s="130" t="s">
        <v>216</v>
      </c>
      <c r="D67" s="129" t="s">
        <v>394</v>
      </c>
      <c r="E67" s="131">
        <v>115850</v>
      </c>
      <c r="F67" s="129" t="s">
        <v>152</v>
      </c>
      <c r="G67" s="129"/>
      <c r="H67" s="129" t="s">
        <v>305</v>
      </c>
    </row>
    <row r="68" spans="1:8">
      <c r="A68">
        <v>67</v>
      </c>
      <c r="B68" s="129"/>
      <c r="C68" s="130" t="s">
        <v>217</v>
      </c>
      <c r="D68" s="129" t="s">
        <v>395</v>
      </c>
      <c r="E68" s="131">
        <v>31940</v>
      </c>
      <c r="F68" s="129" t="s">
        <v>152</v>
      </c>
      <c r="G68" s="129"/>
      <c r="H68" s="129" t="s">
        <v>305</v>
      </c>
    </row>
    <row r="69" spans="1:8">
      <c r="A69">
        <v>68</v>
      </c>
      <c r="B69" s="129"/>
      <c r="C69" s="130" t="s">
        <v>396</v>
      </c>
      <c r="D69" s="129" t="s">
        <v>397</v>
      </c>
      <c r="E69" s="131">
        <v>32000</v>
      </c>
      <c r="F69" s="129" t="s">
        <v>152</v>
      </c>
      <c r="G69" s="129"/>
      <c r="H69" s="129" t="s">
        <v>302</v>
      </c>
    </row>
    <row r="70" spans="1:8">
      <c r="A70">
        <v>69</v>
      </c>
      <c r="B70" s="129"/>
      <c r="C70" s="130" t="s">
        <v>223</v>
      </c>
      <c r="D70" s="129" t="s">
        <v>308</v>
      </c>
      <c r="E70" s="131">
        <v>70000</v>
      </c>
      <c r="F70" s="129" t="s">
        <v>152</v>
      </c>
      <c r="G70" s="129"/>
      <c r="H70" s="129" t="s">
        <v>18</v>
      </c>
    </row>
    <row r="71" spans="1:8">
      <c r="A71">
        <v>70</v>
      </c>
      <c r="B71" s="129"/>
      <c r="C71" s="130" t="s">
        <v>398</v>
      </c>
      <c r="D71" s="129" t="s">
        <v>399</v>
      </c>
      <c r="E71" s="131">
        <v>89800</v>
      </c>
      <c r="F71" s="129" t="s">
        <v>152</v>
      </c>
      <c r="G71" s="129"/>
      <c r="H71" s="129" t="s">
        <v>302</v>
      </c>
    </row>
    <row r="72" spans="1:8">
      <c r="A72">
        <v>71</v>
      </c>
      <c r="B72" s="129"/>
      <c r="C72" s="130" t="s">
        <v>398</v>
      </c>
      <c r="D72" s="129" t="s">
        <v>400</v>
      </c>
      <c r="E72" s="131">
        <v>9300</v>
      </c>
      <c r="F72" s="129" t="s">
        <v>152</v>
      </c>
      <c r="G72" s="129"/>
      <c r="H72" s="129" t="s">
        <v>302</v>
      </c>
    </row>
    <row r="73" spans="1:8">
      <c r="A73">
        <v>72</v>
      </c>
      <c r="B73" s="129"/>
      <c r="C73" s="130" t="s">
        <v>398</v>
      </c>
      <c r="D73" s="129" t="s">
        <v>401</v>
      </c>
      <c r="E73" s="131">
        <v>60000</v>
      </c>
      <c r="F73" s="129" t="s">
        <v>152</v>
      </c>
      <c r="G73" s="129"/>
      <c r="H73" s="129" t="s">
        <v>302</v>
      </c>
    </row>
    <row r="74" spans="1:8">
      <c r="A74">
        <v>73</v>
      </c>
      <c r="B74" s="129"/>
      <c r="C74" s="130" t="s">
        <v>226</v>
      </c>
      <c r="D74" s="129" t="s">
        <v>402</v>
      </c>
      <c r="E74" s="131">
        <v>16980</v>
      </c>
      <c r="F74" s="129" t="s">
        <v>152</v>
      </c>
      <c r="G74" s="129"/>
      <c r="H74" s="129" t="s">
        <v>305</v>
      </c>
    </row>
    <row r="75" spans="1:8">
      <c r="A75">
        <v>74</v>
      </c>
      <c r="B75" s="129"/>
      <c r="C75" s="130" t="s">
        <v>226</v>
      </c>
      <c r="D75" s="129" t="s">
        <v>403</v>
      </c>
      <c r="E75" s="131">
        <v>18200</v>
      </c>
      <c r="F75" s="129" t="s">
        <v>152</v>
      </c>
      <c r="G75" s="129"/>
      <c r="H75" s="129" t="s">
        <v>305</v>
      </c>
    </row>
    <row r="76" spans="1:8">
      <c r="A76">
        <v>75</v>
      </c>
      <c r="B76" s="129"/>
      <c r="C76" s="130" t="s">
        <v>404</v>
      </c>
      <c r="D76" s="129" t="s">
        <v>405</v>
      </c>
      <c r="E76" s="131">
        <v>18000</v>
      </c>
      <c r="F76" s="129" t="s">
        <v>152</v>
      </c>
      <c r="G76" s="129"/>
      <c r="H76" s="129" t="s">
        <v>305</v>
      </c>
    </row>
    <row r="77" spans="1:8">
      <c r="A77">
        <v>76</v>
      </c>
      <c r="B77" s="129"/>
      <c r="C77" s="130" t="s">
        <v>233</v>
      </c>
      <c r="D77" s="129" t="s">
        <v>406</v>
      </c>
      <c r="E77" s="131">
        <v>14800</v>
      </c>
      <c r="F77" s="129" t="s">
        <v>152</v>
      </c>
      <c r="G77" s="129"/>
      <c r="H77" s="129" t="s">
        <v>305</v>
      </c>
    </row>
    <row r="78" spans="1:8">
      <c r="A78">
        <v>77</v>
      </c>
      <c r="B78" s="129"/>
      <c r="C78" s="130" t="s">
        <v>407</v>
      </c>
      <c r="D78" s="129" t="s">
        <v>408</v>
      </c>
      <c r="E78" s="131">
        <v>352000</v>
      </c>
      <c r="F78" s="129" t="s">
        <v>152</v>
      </c>
      <c r="G78" s="129"/>
      <c r="H78" s="129" t="s">
        <v>302</v>
      </c>
    </row>
    <row r="79" spans="1:8">
      <c r="A79">
        <v>78</v>
      </c>
      <c r="B79" s="129"/>
      <c r="C79" s="130" t="s">
        <v>242</v>
      </c>
      <c r="D79" s="129" t="s">
        <v>409</v>
      </c>
      <c r="E79" s="131">
        <v>256200</v>
      </c>
      <c r="F79" s="129" t="s">
        <v>152</v>
      </c>
      <c r="G79" s="129"/>
      <c r="H79" s="129" t="s">
        <v>302</v>
      </c>
    </row>
    <row r="80" spans="1:8">
      <c r="A80">
        <v>79</v>
      </c>
      <c r="B80" s="129"/>
      <c r="C80" s="130" t="s">
        <v>410</v>
      </c>
      <c r="D80" s="129" t="s">
        <v>411</v>
      </c>
      <c r="E80" s="131">
        <v>87000</v>
      </c>
      <c r="F80" s="129" t="s">
        <v>152</v>
      </c>
      <c r="G80" s="129"/>
      <c r="H80" s="129" t="s">
        <v>302</v>
      </c>
    </row>
    <row r="81" spans="1:8">
      <c r="A81">
        <v>80</v>
      </c>
      <c r="B81" s="129"/>
      <c r="C81" s="130" t="s">
        <v>410</v>
      </c>
      <c r="D81" s="129" t="s">
        <v>308</v>
      </c>
      <c r="E81" s="131">
        <v>50000</v>
      </c>
      <c r="F81" s="129" t="s">
        <v>152</v>
      </c>
      <c r="G81" s="129"/>
      <c r="H81" s="129" t="s">
        <v>18</v>
      </c>
    </row>
    <row r="82" spans="1:8">
      <c r="A82">
        <v>81</v>
      </c>
      <c r="B82" s="129"/>
      <c r="C82" s="130" t="s">
        <v>410</v>
      </c>
      <c r="D82" s="129" t="s">
        <v>412</v>
      </c>
      <c r="E82" s="131">
        <v>140000</v>
      </c>
      <c r="F82" s="129" t="s">
        <v>152</v>
      </c>
      <c r="G82" s="129"/>
      <c r="H82" s="129" t="s">
        <v>302</v>
      </c>
    </row>
    <row r="83" spans="1:8">
      <c r="A83">
        <v>82</v>
      </c>
      <c r="B83" s="129"/>
      <c r="C83" s="130" t="s">
        <v>413</v>
      </c>
      <c r="D83" s="129" t="s">
        <v>414</v>
      </c>
      <c r="E83" s="131">
        <v>200000</v>
      </c>
      <c r="F83" s="129" t="s">
        <v>152</v>
      </c>
      <c r="G83" s="129"/>
      <c r="H83" s="129" t="s">
        <v>302</v>
      </c>
    </row>
    <row r="84" spans="1:8">
      <c r="A84">
        <v>83</v>
      </c>
      <c r="B84" s="129"/>
      <c r="C84" s="130" t="s">
        <v>413</v>
      </c>
      <c r="D84" s="129" t="s">
        <v>415</v>
      </c>
      <c r="E84" s="131">
        <v>200000</v>
      </c>
      <c r="F84" s="129" t="s">
        <v>152</v>
      </c>
      <c r="G84" s="129"/>
      <c r="H84" s="129" t="s">
        <v>302</v>
      </c>
    </row>
    <row r="85" spans="1:8">
      <c r="A85">
        <v>84</v>
      </c>
      <c r="B85" s="129"/>
      <c r="C85" s="130" t="s">
        <v>413</v>
      </c>
      <c r="D85" s="129" t="s">
        <v>416</v>
      </c>
      <c r="E85" s="131">
        <v>245600</v>
      </c>
      <c r="F85" s="129" t="s">
        <v>152</v>
      </c>
      <c r="G85" s="129"/>
      <c r="H85" s="129" t="s">
        <v>302</v>
      </c>
    </row>
    <row r="86" spans="1:8">
      <c r="A86">
        <v>85</v>
      </c>
      <c r="B86" s="129"/>
      <c r="C86" s="130" t="s">
        <v>417</v>
      </c>
      <c r="D86" s="129" t="s">
        <v>418</v>
      </c>
      <c r="E86" s="131">
        <v>2793000</v>
      </c>
      <c r="F86" s="129" t="s">
        <v>152</v>
      </c>
      <c r="G86" s="129"/>
      <c r="H86" s="129" t="s">
        <v>302</v>
      </c>
    </row>
    <row r="87" spans="1:8">
      <c r="A87">
        <v>86</v>
      </c>
      <c r="B87" s="129"/>
      <c r="C87" s="130" t="s">
        <v>247</v>
      </c>
      <c r="D87" s="129" t="s">
        <v>419</v>
      </c>
      <c r="E87" s="131">
        <v>3000</v>
      </c>
      <c r="F87" s="129" t="s">
        <v>152</v>
      </c>
      <c r="G87" s="129"/>
      <c r="H87" s="129" t="s">
        <v>310</v>
      </c>
    </row>
    <row r="88" spans="1:8">
      <c r="A88">
        <v>87</v>
      </c>
      <c r="B88" s="129"/>
      <c r="C88" s="130" t="s">
        <v>247</v>
      </c>
      <c r="D88" s="129" t="s">
        <v>420</v>
      </c>
      <c r="E88" s="131">
        <v>27860</v>
      </c>
      <c r="F88" s="129" t="s">
        <v>152</v>
      </c>
      <c r="G88" s="129"/>
      <c r="H88" s="129" t="s">
        <v>305</v>
      </c>
    </row>
    <row r="89" spans="1:8">
      <c r="A89">
        <v>88</v>
      </c>
      <c r="B89" s="129"/>
      <c r="C89" s="130" t="s">
        <v>421</v>
      </c>
      <c r="D89" s="129" t="s">
        <v>422</v>
      </c>
      <c r="E89" s="131">
        <v>5400</v>
      </c>
      <c r="F89" s="129" t="s">
        <v>152</v>
      </c>
      <c r="G89" s="129"/>
      <c r="H89" s="129" t="s">
        <v>305</v>
      </c>
    </row>
    <row r="90" spans="1:8">
      <c r="A90">
        <v>89</v>
      </c>
      <c r="B90" s="129"/>
      <c r="C90" s="130" t="s">
        <v>421</v>
      </c>
      <c r="D90" s="129" t="s">
        <v>423</v>
      </c>
      <c r="E90" s="131">
        <v>22900</v>
      </c>
      <c r="F90" s="129" t="s">
        <v>152</v>
      </c>
      <c r="G90" s="129"/>
      <c r="H90" s="129" t="s">
        <v>305</v>
      </c>
    </row>
    <row r="91" spans="1:8">
      <c r="A91">
        <v>90</v>
      </c>
      <c r="B91" s="129"/>
      <c r="C91" s="130" t="s">
        <v>424</v>
      </c>
      <c r="D91" s="129" t="s">
        <v>308</v>
      </c>
      <c r="E91" s="131">
        <v>80000</v>
      </c>
      <c r="F91" s="129" t="s">
        <v>152</v>
      </c>
      <c r="G91" s="129"/>
      <c r="H91" s="129" t="s">
        <v>18</v>
      </c>
    </row>
    <row r="92" spans="1:8">
      <c r="A92">
        <v>91</v>
      </c>
      <c r="B92" s="129"/>
      <c r="C92" s="130" t="s">
        <v>425</v>
      </c>
      <c r="D92" s="129" t="s">
        <v>336</v>
      </c>
      <c r="E92" s="131">
        <v>84000</v>
      </c>
      <c r="F92" s="129" t="s">
        <v>152</v>
      </c>
      <c r="G92" s="129"/>
      <c r="H92" s="129" t="s">
        <v>305</v>
      </c>
    </row>
    <row r="93" spans="1:8">
      <c r="A93">
        <v>92</v>
      </c>
      <c r="B93" s="129"/>
      <c r="C93" s="130" t="s">
        <v>426</v>
      </c>
      <c r="D93" s="129" t="s">
        <v>427</v>
      </c>
      <c r="E93" s="131">
        <v>150000</v>
      </c>
      <c r="F93" s="129" t="s">
        <v>152</v>
      </c>
      <c r="G93" s="129"/>
      <c r="H93" s="129" t="s">
        <v>302</v>
      </c>
    </row>
    <row r="94" spans="1:8">
      <c r="A94">
        <v>93</v>
      </c>
      <c r="B94" s="129"/>
      <c r="C94" s="130" t="s">
        <v>426</v>
      </c>
      <c r="D94" s="129" t="s">
        <v>428</v>
      </c>
      <c r="E94" s="131">
        <v>200000</v>
      </c>
      <c r="F94" s="129" t="s">
        <v>152</v>
      </c>
      <c r="G94" s="129"/>
      <c r="H94" s="129" t="s">
        <v>302</v>
      </c>
    </row>
    <row r="95" spans="1:8">
      <c r="A95">
        <v>94</v>
      </c>
      <c r="B95" s="129"/>
      <c r="C95" s="130" t="s">
        <v>429</v>
      </c>
      <c r="D95" s="129" t="s">
        <v>430</v>
      </c>
      <c r="E95" s="131">
        <v>97700</v>
      </c>
      <c r="F95" s="129" t="s">
        <v>152</v>
      </c>
      <c r="G95" s="129"/>
      <c r="H95" s="129" t="s">
        <v>302</v>
      </c>
    </row>
    <row r="96" spans="1:8">
      <c r="A96">
        <v>95</v>
      </c>
      <c r="B96" s="129"/>
      <c r="C96" s="130" t="s">
        <v>429</v>
      </c>
      <c r="D96" s="129" t="s">
        <v>431</v>
      </c>
      <c r="E96" s="131">
        <v>4200</v>
      </c>
      <c r="F96" s="129" t="s">
        <v>152</v>
      </c>
      <c r="G96" s="129"/>
      <c r="H96" s="129" t="s">
        <v>302</v>
      </c>
    </row>
    <row r="97" spans="1:8">
      <c r="A97">
        <v>96</v>
      </c>
      <c r="B97" s="129"/>
      <c r="C97" s="130" t="s">
        <v>429</v>
      </c>
      <c r="D97" s="129" t="s">
        <v>431</v>
      </c>
      <c r="E97" s="131">
        <v>3600</v>
      </c>
      <c r="F97" s="129" t="s">
        <v>152</v>
      </c>
      <c r="G97" s="129"/>
      <c r="H97" s="129" t="s">
        <v>302</v>
      </c>
    </row>
    <row r="98" spans="1:8">
      <c r="A98">
        <v>97</v>
      </c>
      <c r="B98" s="129"/>
      <c r="C98" s="130" t="s">
        <v>432</v>
      </c>
      <c r="D98" s="129" t="s">
        <v>433</v>
      </c>
      <c r="E98" s="131">
        <v>10000</v>
      </c>
      <c r="F98" s="129" t="s">
        <v>152</v>
      </c>
      <c r="G98" s="129"/>
      <c r="H98" s="129" t="s">
        <v>332</v>
      </c>
    </row>
    <row r="99" spans="1:8">
      <c r="A99">
        <v>98</v>
      </c>
      <c r="B99" s="129"/>
      <c r="C99" s="130" t="s">
        <v>255</v>
      </c>
      <c r="D99" s="129" t="s">
        <v>434</v>
      </c>
      <c r="E99" s="131">
        <v>18360</v>
      </c>
      <c r="F99" s="129" t="s">
        <v>152</v>
      </c>
      <c r="G99" s="129"/>
      <c r="H99" s="129" t="s">
        <v>305</v>
      </c>
    </row>
    <row r="100" spans="1:8">
      <c r="A100">
        <v>99</v>
      </c>
      <c r="B100" s="129"/>
      <c r="C100" s="130" t="s">
        <v>435</v>
      </c>
      <c r="D100" s="129" t="s">
        <v>308</v>
      </c>
      <c r="E100" s="131">
        <v>70000</v>
      </c>
      <c r="F100" s="129" t="s">
        <v>152</v>
      </c>
      <c r="G100" s="129"/>
      <c r="H100" s="129" t="s">
        <v>18</v>
      </c>
    </row>
    <row r="101" spans="1:8">
      <c r="A101">
        <v>100</v>
      </c>
      <c r="B101" s="129"/>
      <c r="C101" s="130" t="s">
        <v>259</v>
      </c>
      <c r="D101" s="129" t="s">
        <v>436</v>
      </c>
      <c r="E101" s="131">
        <v>22500</v>
      </c>
      <c r="F101" s="129" t="s">
        <v>152</v>
      </c>
      <c r="G101" s="129"/>
      <c r="H101" s="129" t="s">
        <v>305</v>
      </c>
    </row>
    <row r="102" spans="1:8">
      <c r="A102">
        <v>101</v>
      </c>
      <c r="B102" s="129"/>
      <c r="C102" s="130" t="s">
        <v>260</v>
      </c>
      <c r="D102" s="129" t="s">
        <v>437</v>
      </c>
      <c r="E102" s="131">
        <v>52600</v>
      </c>
      <c r="F102" s="129" t="s">
        <v>152</v>
      </c>
      <c r="G102" s="129"/>
      <c r="H102" s="129" t="s">
        <v>302</v>
      </c>
    </row>
    <row r="103" spans="1:8">
      <c r="A103">
        <v>102</v>
      </c>
      <c r="B103" s="129"/>
      <c r="C103" s="130" t="s">
        <v>260</v>
      </c>
      <c r="D103" s="129" t="s">
        <v>437</v>
      </c>
      <c r="E103" s="131">
        <v>4800</v>
      </c>
      <c r="F103" s="129" t="s">
        <v>152</v>
      </c>
      <c r="G103" s="129"/>
      <c r="H103" s="129" t="s">
        <v>302</v>
      </c>
    </row>
    <row r="104" spans="1:8">
      <c r="A104">
        <v>103</v>
      </c>
      <c r="B104" s="129"/>
      <c r="C104" s="130" t="s">
        <v>260</v>
      </c>
      <c r="D104" s="129" t="s">
        <v>438</v>
      </c>
      <c r="E104" s="131">
        <v>180000</v>
      </c>
      <c r="F104" s="129" t="s">
        <v>152</v>
      </c>
      <c r="G104" s="129"/>
      <c r="H104" s="129" t="s">
        <v>302</v>
      </c>
    </row>
    <row r="105" spans="1:8">
      <c r="A105">
        <v>104</v>
      </c>
      <c r="B105" s="129"/>
      <c r="C105" s="130" t="s">
        <v>260</v>
      </c>
      <c r="D105" s="129" t="s">
        <v>439</v>
      </c>
      <c r="E105" s="131">
        <v>180000</v>
      </c>
      <c r="F105" s="129" t="s">
        <v>152</v>
      </c>
      <c r="G105" s="129"/>
      <c r="H105" s="129" t="s">
        <v>302</v>
      </c>
    </row>
    <row r="106" spans="1:8">
      <c r="A106">
        <v>105</v>
      </c>
      <c r="B106" s="129"/>
      <c r="C106" s="130" t="s">
        <v>440</v>
      </c>
      <c r="D106" s="129" t="s">
        <v>441</v>
      </c>
      <c r="E106" s="131">
        <v>180000</v>
      </c>
      <c r="F106" s="129" t="s">
        <v>152</v>
      </c>
      <c r="G106" s="129"/>
      <c r="H106" s="129" t="s">
        <v>302</v>
      </c>
    </row>
    <row r="107" spans="1:8">
      <c r="A107">
        <v>106</v>
      </c>
      <c r="B107" s="129"/>
      <c r="C107" s="130" t="s">
        <v>440</v>
      </c>
      <c r="D107" s="129" t="s">
        <v>442</v>
      </c>
      <c r="E107" s="131">
        <v>64500</v>
      </c>
      <c r="F107" s="129" t="s">
        <v>152</v>
      </c>
      <c r="G107" s="129"/>
      <c r="H107" s="129" t="s">
        <v>302</v>
      </c>
    </row>
    <row r="108" spans="1:8">
      <c r="A108">
        <v>107</v>
      </c>
      <c r="B108" s="129"/>
      <c r="C108" s="130" t="s">
        <v>440</v>
      </c>
      <c r="D108" s="129" t="s">
        <v>443</v>
      </c>
      <c r="E108" s="131">
        <v>175000</v>
      </c>
      <c r="F108" s="129" t="s">
        <v>152</v>
      </c>
      <c r="G108" s="129"/>
      <c r="H108" s="129" t="s">
        <v>302</v>
      </c>
    </row>
    <row r="109" spans="1:8">
      <c r="A109">
        <v>108</v>
      </c>
      <c r="B109" s="129"/>
      <c r="C109" s="130" t="s">
        <v>440</v>
      </c>
      <c r="D109" s="129" t="s">
        <v>444</v>
      </c>
      <c r="E109" s="131">
        <v>88000</v>
      </c>
      <c r="F109" s="129" t="s">
        <v>152</v>
      </c>
      <c r="G109" s="129"/>
      <c r="H109" s="129" t="s">
        <v>302</v>
      </c>
    </row>
    <row r="110" spans="1:8">
      <c r="A110">
        <v>109</v>
      </c>
      <c r="B110" s="129"/>
      <c r="C110" s="130" t="s">
        <v>445</v>
      </c>
      <c r="D110" s="129" t="s">
        <v>446</v>
      </c>
      <c r="E110" s="131">
        <v>183000</v>
      </c>
      <c r="F110" s="129" t="s">
        <v>152</v>
      </c>
      <c r="G110" s="129"/>
      <c r="H110" s="129" t="s">
        <v>302</v>
      </c>
    </row>
    <row r="111" spans="1:8">
      <c r="A111">
        <v>110</v>
      </c>
      <c r="B111" s="129"/>
      <c r="C111" s="130" t="s">
        <v>445</v>
      </c>
      <c r="D111" s="129" t="s">
        <v>447</v>
      </c>
      <c r="E111" s="131">
        <v>88000</v>
      </c>
      <c r="F111" s="129" t="s">
        <v>152</v>
      </c>
      <c r="G111" s="129"/>
      <c r="H111" s="129" t="s">
        <v>302</v>
      </c>
    </row>
    <row r="112" spans="1:8">
      <c r="A112">
        <v>111</v>
      </c>
      <c r="B112" s="129"/>
      <c r="C112" s="130" t="s">
        <v>445</v>
      </c>
      <c r="D112" s="129" t="s">
        <v>448</v>
      </c>
      <c r="E112" s="131">
        <v>128000</v>
      </c>
      <c r="F112" s="129" t="s">
        <v>152</v>
      </c>
      <c r="G112" s="129"/>
      <c r="H112" s="129" t="s">
        <v>302</v>
      </c>
    </row>
    <row r="113" spans="1:8">
      <c r="A113">
        <v>112</v>
      </c>
      <c r="B113" s="129"/>
      <c r="C113" s="130" t="s">
        <v>445</v>
      </c>
      <c r="D113" s="129" t="s">
        <v>449</v>
      </c>
      <c r="E113" s="131">
        <v>748000</v>
      </c>
      <c r="F113" s="129" t="s">
        <v>152</v>
      </c>
      <c r="G113" s="129"/>
      <c r="H113" s="129" t="s">
        <v>302</v>
      </c>
    </row>
    <row r="114" spans="1:8">
      <c r="A114">
        <v>113</v>
      </c>
      <c r="B114" s="129"/>
      <c r="C114" s="130" t="s">
        <v>445</v>
      </c>
      <c r="D114" s="129" t="s">
        <v>450</v>
      </c>
      <c r="E114" s="131">
        <v>30000</v>
      </c>
      <c r="F114" s="129" t="s">
        <v>152</v>
      </c>
      <c r="G114" s="129"/>
      <c r="H114" s="129" t="s">
        <v>302</v>
      </c>
    </row>
    <row r="115" spans="1:8">
      <c r="A115">
        <v>114</v>
      </c>
      <c r="B115" s="129"/>
      <c r="C115" s="130" t="s">
        <v>451</v>
      </c>
      <c r="D115" s="129" t="s">
        <v>452</v>
      </c>
      <c r="E115" s="131">
        <v>150000</v>
      </c>
      <c r="F115" s="129" t="s">
        <v>152</v>
      </c>
      <c r="G115" s="129"/>
      <c r="H115" s="129" t="s">
        <v>302</v>
      </c>
    </row>
    <row r="116" spans="1:8">
      <c r="A116">
        <v>115</v>
      </c>
      <c r="B116" s="129"/>
      <c r="C116" s="130" t="s">
        <v>451</v>
      </c>
      <c r="D116" s="129" t="s">
        <v>453</v>
      </c>
      <c r="E116" s="131">
        <v>200000</v>
      </c>
      <c r="F116" s="129" t="s">
        <v>152</v>
      </c>
      <c r="G116" s="129"/>
      <c r="H116" s="129" t="s">
        <v>302</v>
      </c>
    </row>
    <row r="117" spans="1:8">
      <c r="A117">
        <v>116</v>
      </c>
      <c r="B117" s="129"/>
      <c r="C117" s="130" t="s">
        <v>454</v>
      </c>
      <c r="D117" s="129" t="s">
        <v>455</v>
      </c>
      <c r="E117" s="131">
        <v>125820</v>
      </c>
      <c r="F117" s="129" t="s">
        <v>152</v>
      </c>
      <c r="G117" s="129"/>
      <c r="H117" s="129" t="s">
        <v>302</v>
      </c>
    </row>
    <row r="118" spans="1:8">
      <c r="A118">
        <v>117</v>
      </c>
      <c r="B118" s="129"/>
      <c r="C118" s="130" t="s">
        <v>454</v>
      </c>
      <c r="D118" s="129" t="s">
        <v>455</v>
      </c>
      <c r="E118" s="131">
        <v>341640</v>
      </c>
      <c r="F118" s="129" t="s">
        <v>152</v>
      </c>
      <c r="G118" s="129"/>
      <c r="H118" s="129" t="s">
        <v>302</v>
      </c>
    </row>
    <row r="119" spans="1:8">
      <c r="A119">
        <v>118</v>
      </c>
      <c r="B119" s="129"/>
      <c r="C119" s="130" t="s">
        <v>454</v>
      </c>
      <c r="D119" s="129" t="s">
        <v>455</v>
      </c>
      <c r="E119" s="131">
        <v>377640</v>
      </c>
      <c r="F119" s="129" t="s">
        <v>152</v>
      </c>
      <c r="G119" s="129"/>
      <c r="H119" s="129" t="s">
        <v>302</v>
      </c>
    </row>
    <row r="120" spans="1:8">
      <c r="A120">
        <v>119</v>
      </c>
      <c r="B120" s="129"/>
      <c r="C120" s="130" t="s">
        <v>456</v>
      </c>
      <c r="D120" s="129" t="s">
        <v>457</v>
      </c>
      <c r="E120" s="131">
        <v>20000</v>
      </c>
      <c r="F120" s="129" t="s">
        <v>152</v>
      </c>
      <c r="G120" s="129"/>
      <c r="H120" s="129" t="s">
        <v>302</v>
      </c>
    </row>
    <row r="121" spans="1:8">
      <c r="A121">
        <v>120</v>
      </c>
      <c r="B121" s="129"/>
      <c r="C121" s="130" t="s">
        <v>456</v>
      </c>
      <c r="D121" s="129" t="s">
        <v>308</v>
      </c>
      <c r="E121" s="131">
        <v>71000</v>
      </c>
      <c r="F121" s="129" t="s">
        <v>152</v>
      </c>
      <c r="G121" s="129"/>
      <c r="H121" s="129" t="s">
        <v>18</v>
      </c>
    </row>
    <row r="122" spans="1:8">
      <c r="A122">
        <v>121</v>
      </c>
      <c r="B122" s="129"/>
      <c r="C122" s="130" t="s">
        <v>458</v>
      </c>
      <c r="D122" s="129" t="s">
        <v>459</v>
      </c>
      <c r="E122" s="131">
        <v>165000</v>
      </c>
      <c r="F122" s="129" t="s">
        <v>152</v>
      </c>
      <c r="G122" s="129"/>
      <c r="H122" s="129" t="s">
        <v>302</v>
      </c>
    </row>
    <row r="123" spans="1:8">
      <c r="A123">
        <v>122</v>
      </c>
      <c r="B123" s="129"/>
      <c r="C123" s="130" t="s">
        <v>458</v>
      </c>
      <c r="D123" s="129" t="s">
        <v>460</v>
      </c>
      <c r="E123" s="131">
        <v>45000</v>
      </c>
      <c r="F123" s="129" t="s">
        <v>152</v>
      </c>
      <c r="G123" s="129"/>
      <c r="H123" s="129" t="s">
        <v>302</v>
      </c>
    </row>
    <row r="124" spans="1:8">
      <c r="A124">
        <v>123</v>
      </c>
      <c r="B124" s="129"/>
      <c r="C124" s="130" t="s">
        <v>458</v>
      </c>
      <c r="D124" s="129" t="s">
        <v>461</v>
      </c>
      <c r="E124" s="131">
        <v>93000</v>
      </c>
      <c r="F124" s="129" t="s">
        <v>152</v>
      </c>
      <c r="G124" s="129"/>
      <c r="H124" s="129" t="s">
        <v>302</v>
      </c>
    </row>
    <row r="125" spans="1:8">
      <c r="A125">
        <v>124</v>
      </c>
      <c r="B125" s="129"/>
      <c r="C125" s="130" t="s">
        <v>458</v>
      </c>
      <c r="D125" s="129" t="s">
        <v>462</v>
      </c>
      <c r="E125" s="131">
        <v>500</v>
      </c>
      <c r="F125" s="129" t="s">
        <v>152</v>
      </c>
      <c r="G125" s="129"/>
      <c r="H125" s="129" t="s">
        <v>302</v>
      </c>
    </row>
    <row r="126" spans="1:8">
      <c r="A126">
        <v>125</v>
      </c>
      <c r="B126" s="129"/>
      <c r="C126" s="130" t="s">
        <v>458</v>
      </c>
      <c r="D126" s="129" t="s">
        <v>463</v>
      </c>
      <c r="E126" s="131">
        <v>80000</v>
      </c>
      <c r="F126" s="129" t="s">
        <v>152</v>
      </c>
      <c r="G126" s="129"/>
      <c r="H126" s="129" t="s">
        <v>302</v>
      </c>
    </row>
    <row r="127" spans="1:8">
      <c r="A127">
        <v>126</v>
      </c>
      <c r="B127" s="129"/>
      <c r="C127" s="130" t="s">
        <v>458</v>
      </c>
      <c r="D127" s="129" t="s">
        <v>308</v>
      </c>
      <c r="E127" s="131">
        <v>80000</v>
      </c>
      <c r="F127" s="129" t="s">
        <v>152</v>
      </c>
      <c r="G127" s="129"/>
      <c r="H127" s="129" t="s">
        <v>18</v>
      </c>
    </row>
    <row r="128" spans="1:8">
      <c r="A128">
        <v>127</v>
      </c>
      <c r="B128" s="129"/>
      <c r="C128" s="130" t="s">
        <v>464</v>
      </c>
      <c r="D128" s="129" t="s">
        <v>465</v>
      </c>
      <c r="E128" s="131">
        <v>63100</v>
      </c>
      <c r="F128" s="129" t="s">
        <v>152</v>
      </c>
      <c r="G128" s="129"/>
      <c r="H128" s="129" t="s">
        <v>302</v>
      </c>
    </row>
    <row r="129" spans="1:8">
      <c r="A129">
        <v>128</v>
      </c>
      <c r="B129" s="129"/>
      <c r="C129" s="130" t="s">
        <v>464</v>
      </c>
      <c r="D129" s="129" t="s">
        <v>466</v>
      </c>
      <c r="E129" s="131">
        <v>36500</v>
      </c>
      <c r="F129" s="129" t="s">
        <v>152</v>
      </c>
      <c r="G129" s="129"/>
      <c r="H129" s="129" t="s">
        <v>302</v>
      </c>
    </row>
    <row r="130" spans="1:8">
      <c r="A130">
        <v>129</v>
      </c>
      <c r="B130" s="129"/>
      <c r="C130" s="130" t="s">
        <v>464</v>
      </c>
      <c r="D130" s="129" t="s">
        <v>467</v>
      </c>
      <c r="E130" s="131">
        <v>135100</v>
      </c>
      <c r="F130" s="129" t="s">
        <v>152</v>
      </c>
      <c r="G130" s="129"/>
      <c r="H130" s="129" t="s">
        <v>302</v>
      </c>
    </row>
    <row r="131" spans="1:8">
      <c r="A131">
        <v>130</v>
      </c>
      <c r="B131" s="129"/>
      <c r="C131" s="130" t="s">
        <v>464</v>
      </c>
      <c r="D131" s="129" t="s">
        <v>468</v>
      </c>
      <c r="E131" s="131">
        <v>89900</v>
      </c>
      <c r="F131" s="129" t="s">
        <v>152</v>
      </c>
      <c r="G131" s="129"/>
      <c r="H131" s="129" t="s">
        <v>302</v>
      </c>
    </row>
    <row r="132" spans="1:8">
      <c r="A132">
        <v>131</v>
      </c>
      <c r="B132" s="129"/>
      <c r="C132" s="130" t="s">
        <v>469</v>
      </c>
      <c r="D132" s="129" t="s">
        <v>470</v>
      </c>
      <c r="E132" s="131">
        <v>30000</v>
      </c>
      <c r="F132" s="129" t="s">
        <v>152</v>
      </c>
      <c r="G132" s="129"/>
      <c r="H132" s="129" t="s">
        <v>302</v>
      </c>
    </row>
    <row r="133" spans="1:8">
      <c r="A133">
        <v>132</v>
      </c>
      <c r="B133" s="129"/>
      <c r="C133" s="130" t="s">
        <v>469</v>
      </c>
      <c r="D133" s="129" t="s">
        <v>471</v>
      </c>
      <c r="E133" s="131">
        <v>10000</v>
      </c>
      <c r="F133" s="129" t="s">
        <v>152</v>
      </c>
      <c r="G133" s="129"/>
      <c r="H133" s="129" t="s">
        <v>302</v>
      </c>
    </row>
    <row r="134" spans="1:8">
      <c r="A134">
        <v>133</v>
      </c>
      <c r="B134" s="129"/>
      <c r="C134" s="130" t="s">
        <v>469</v>
      </c>
      <c r="D134" s="129" t="s">
        <v>472</v>
      </c>
      <c r="E134" s="131">
        <v>25500</v>
      </c>
      <c r="F134" s="129" t="s">
        <v>152</v>
      </c>
      <c r="G134" s="129"/>
      <c r="H134" s="129" t="s">
        <v>302</v>
      </c>
    </row>
    <row r="135" spans="1:8">
      <c r="A135">
        <v>134</v>
      </c>
      <c r="B135" s="129"/>
      <c r="C135" s="130" t="s">
        <v>469</v>
      </c>
      <c r="D135" s="129" t="s">
        <v>473</v>
      </c>
      <c r="E135" s="131">
        <v>22000</v>
      </c>
      <c r="F135" s="129" t="s">
        <v>152</v>
      </c>
      <c r="G135" s="129"/>
      <c r="H135" s="129" t="s">
        <v>302</v>
      </c>
    </row>
    <row r="136" spans="1:8">
      <c r="A136">
        <v>135</v>
      </c>
      <c r="B136" s="129"/>
      <c r="C136" s="130" t="s">
        <v>469</v>
      </c>
      <c r="D136" s="129" t="s">
        <v>474</v>
      </c>
      <c r="E136" s="131">
        <v>126300</v>
      </c>
      <c r="F136" s="129" t="s">
        <v>152</v>
      </c>
      <c r="G136" s="129"/>
      <c r="H136" s="129" t="s">
        <v>302</v>
      </c>
    </row>
    <row r="137" spans="1:8">
      <c r="A137">
        <v>136</v>
      </c>
      <c r="B137" s="129"/>
      <c r="C137" s="130" t="s">
        <v>273</v>
      </c>
      <c r="D137" s="129" t="s">
        <v>475</v>
      </c>
      <c r="E137" s="131">
        <v>209580</v>
      </c>
      <c r="F137" s="129" t="s">
        <v>152</v>
      </c>
      <c r="G137" s="129"/>
      <c r="H137" s="129" t="s">
        <v>305</v>
      </c>
    </row>
    <row r="138" spans="1:8">
      <c r="A138">
        <v>137</v>
      </c>
      <c r="B138" s="129"/>
      <c r="C138" s="130" t="s">
        <v>277</v>
      </c>
      <c r="D138" s="129" t="s">
        <v>308</v>
      </c>
      <c r="E138" s="131">
        <v>87000</v>
      </c>
      <c r="F138" s="129" t="s">
        <v>152</v>
      </c>
      <c r="G138" s="129"/>
      <c r="H138" s="129" t="s">
        <v>18</v>
      </c>
    </row>
    <row r="139" spans="1:8">
      <c r="A139">
        <v>138</v>
      </c>
      <c r="B139" s="129"/>
      <c r="C139" s="130" t="s">
        <v>277</v>
      </c>
      <c r="D139" s="129" t="s">
        <v>476</v>
      </c>
      <c r="E139" s="131">
        <v>15000</v>
      </c>
      <c r="F139" s="129" t="s">
        <v>152</v>
      </c>
      <c r="G139" s="129"/>
      <c r="H139" s="129" t="s">
        <v>305</v>
      </c>
    </row>
    <row r="140" spans="1:8">
      <c r="A140">
        <v>139</v>
      </c>
      <c r="B140" s="129"/>
      <c r="C140" s="130" t="s">
        <v>279</v>
      </c>
      <c r="D140" s="129" t="s">
        <v>477</v>
      </c>
      <c r="E140" s="131">
        <v>200000</v>
      </c>
      <c r="F140" s="129" t="s">
        <v>152</v>
      </c>
      <c r="G140" s="129"/>
      <c r="H140" s="129" t="s">
        <v>302</v>
      </c>
    </row>
    <row r="141" spans="1:8">
      <c r="A141">
        <v>140</v>
      </c>
      <c r="B141" s="129"/>
      <c r="C141" s="130" t="s">
        <v>279</v>
      </c>
      <c r="D141" s="129" t="s">
        <v>308</v>
      </c>
      <c r="E141" s="131">
        <v>65000</v>
      </c>
      <c r="F141" s="129" t="s">
        <v>152</v>
      </c>
      <c r="G141" s="129"/>
      <c r="H141" s="129" t="s">
        <v>18</v>
      </c>
    </row>
    <row r="142" spans="1:8">
      <c r="A142">
        <v>141</v>
      </c>
      <c r="B142" s="129"/>
      <c r="C142" s="130" t="s">
        <v>279</v>
      </c>
      <c r="D142" s="129" t="s">
        <v>478</v>
      </c>
      <c r="E142" s="131">
        <v>200000</v>
      </c>
      <c r="F142" s="129" t="s">
        <v>152</v>
      </c>
      <c r="G142" s="129"/>
      <c r="H142" s="129" t="s">
        <v>302</v>
      </c>
    </row>
    <row r="143" spans="1:8">
      <c r="A143">
        <v>142</v>
      </c>
      <c r="B143" s="129"/>
      <c r="C143" s="130" t="s">
        <v>282</v>
      </c>
      <c r="D143" s="129" t="s">
        <v>479</v>
      </c>
      <c r="E143" s="131">
        <v>35400</v>
      </c>
      <c r="F143" s="129" t="s">
        <v>152</v>
      </c>
      <c r="G143" s="129"/>
      <c r="H143" s="129" t="s">
        <v>302</v>
      </c>
    </row>
    <row r="144" spans="1:8">
      <c r="A144">
        <v>143</v>
      </c>
      <c r="B144" s="129"/>
      <c r="C144" s="130" t="s">
        <v>480</v>
      </c>
      <c r="D144" s="129" t="s">
        <v>481</v>
      </c>
      <c r="E144" s="131">
        <v>80000</v>
      </c>
      <c r="F144" s="129" t="s">
        <v>152</v>
      </c>
      <c r="G144" s="129"/>
      <c r="H144" s="129" t="s">
        <v>302</v>
      </c>
    </row>
    <row r="145" spans="1:8">
      <c r="A145">
        <v>144</v>
      </c>
      <c r="B145" s="129"/>
      <c r="C145" s="130" t="s">
        <v>480</v>
      </c>
      <c r="D145" s="129" t="s">
        <v>482</v>
      </c>
      <c r="E145" s="131">
        <v>44000</v>
      </c>
      <c r="F145" s="129" t="s">
        <v>152</v>
      </c>
      <c r="G145" s="129"/>
      <c r="H145" s="129" t="s">
        <v>302</v>
      </c>
    </row>
    <row r="146" spans="1:8">
      <c r="A146">
        <v>145</v>
      </c>
      <c r="B146" s="129"/>
      <c r="C146" s="130" t="s">
        <v>480</v>
      </c>
      <c r="D146" s="129" t="s">
        <v>483</v>
      </c>
      <c r="E146" s="131">
        <v>360000</v>
      </c>
      <c r="F146" s="129" t="s">
        <v>152</v>
      </c>
      <c r="G146" s="129"/>
      <c r="H146" s="129" t="s">
        <v>302</v>
      </c>
    </row>
    <row r="147" spans="1:8">
      <c r="A147">
        <v>146</v>
      </c>
      <c r="B147" s="129"/>
      <c r="C147" s="130" t="s">
        <v>484</v>
      </c>
      <c r="D147" s="129" t="s">
        <v>485</v>
      </c>
      <c r="E147" s="131">
        <v>4580</v>
      </c>
      <c r="F147" s="129" t="s">
        <v>152</v>
      </c>
      <c r="G147" s="129"/>
      <c r="H147" s="129" t="s">
        <v>305</v>
      </c>
    </row>
    <row r="148" spans="1:8">
      <c r="A148">
        <v>147</v>
      </c>
      <c r="B148" s="129"/>
      <c r="C148" s="130" t="s">
        <v>284</v>
      </c>
      <c r="D148" s="129" t="s">
        <v>486</v>
      </c>
      <c r="E148" s="131">
        <v>90660</v>
      </c>
      <c r="F148" s="129" t="s">
        <v>152</v>
      </c>
      <c r="G148" s="129"/>
      <c r="H148" s="129" t="s">
        <v>305</v>
      </c>
    </row>
    <row r="149" spans="1:8">
      <c r="A149">
        <v>148</v>
      </c>
      <c r="B149" s="129"/>
      <c r="C149" s="130" t="s">
        <v>285</v>
      </c>
      <c r="D149" s="129" t="s">
        <v>487</v>
      </c>
      <c r="E149" s="131">
        <v>1005000</v>
      </c>
      <c r="F149" s="129" t="s">
        <v>152</v>
      </c>
      <c r="G149" s="129"/>
      <c r="H149" s="129" t="s">
        <v>310</v>
      </c>
    </row>
    <row r="150" spans="1:8">
      <c r="A150">
        <v>149</v>
      </c>
      <c r="B150" s="129"/>
      <c r="C150" s="130" t="s">
        <v>289</v>
      </c>
      <c r="D150" s="129" t="s">
        <v>488</v>
      </c>
      <c r="E150" s="131">
        <v>1310</v>
      </c>
      <c r="F150" s="129" t="s">
        <v>152</v>
      </c>
      <c r="G150" s="129"/>
      <c r="H150" s="129" t="s">
        <v>305</v>
      </c>
    </row>
    <row r="151" spans="1:8">
      <c r="A151">
        <v>150</v>
      </c>
      <c r="B151" s="129"/>
      <c r="C151" s="130" t="s">
        <v>489</v>
      </c>
      <c r="D151" s="129" t="s">
        <v>349</v>
      </c>
      <c r="E151" s="131">
        <v>8500</v>
      </c>
      <c r="F151" s="129" t="s">
        <v>152</v>
      </c>
      <c r="G151" s="129"/>
      <c r="H151" s="129" t="s">
        <v>305</v>
      </c>
    </row>
    <row r="152" spans="1:8">
      <c r="A152">
        <v>151</v>
      </c>
      <c r="B152" s="129"/>
      <c r="C152" s="130" t="s">
        <v>490</v>
      </c>
      <c r="D152" s="129" t="s">
        <v>491</v>
      </c>
      <c r="E152" s="131">
        <v>35980</v>
      </c>
      <c r="F152" s="129" t="s">
        <v>152</v>
      </c>
      <c r="G152" s="129"/>
      <c r="H152" s="129" t="s">
        <v>305</v>
      </c>
    </row>
    <row r="153" spans="1:8">
      <c r="A153">
        <v>152</v>
      </c>
      <c r="B153" s="129"/>
      <c r="C153" s="130" t="s">
        <v>290</v>
      </c>
      <c r="D153" s="129" t="s">
        <v>308</v>
      </c>
      <c r="E153" s="131">
        <v>70000</v>
      </c>
      <c r="F153" s="129" t="s">
        <v>152</v>
      </c>
      <c r="G153" s="129"/>
      <c r="H153" s="129" t="s">
        <v>18</v>
      </c>
    </row>
    <row r="154" spans="1:8">
      <c r="A154">
        <v>153</v>
      </c>
      <c r="B154" s="129"/>
      <c r="C154" s="130" t="s">
        <v>492</v>
      </c>
      <c r="D154" s="129" t="s">
        <v>493</v>
      </c>
      <c r="E154" s="131">
        <v>325605</v>
      </c>
      <c r="F154" s="129" t="s">
        <v>152</v>
      </c>
      <c r="G154" s="129"/>
      <c r="H154" s="129" t="s">
        <v>310</v>
      </c>
    </row>
    <row r="155" spans="1:8">
      <c r="A155">
        <v>154</v>
      </c>
      <c r="B155" s="129"/>
      <c r="C155" s="130" t="s">
        <v>494</v>
      </c>
      <c r="D155" s="129" t="s">
        <v>495</v>
      </c>
      <c r="E155" s="131">
        <v>200000</v>
      </c>
      <c r="F155" s="129" t="s">
        <v>152</v>
      </c>
      <c r="G155" s="129"/>
      <c r="H155" s="129" t="s">
        <v>302</v>
      </c>
    </row>
    <row r="156" spans="1:8">
      <c r="A156">
        <v>155</v>
      </c>
      <c r="B156" s="129"/>
      <c r="C156" s="130" t="s">
        <v>494</v>
      </c>
      <c r="D156" s="129" t="s">
        <v>496</v>
      </c>
      <c r="E156" s="131">
        <v>200000</v>
      </c>
      <c r="F156" s="129" t="s">
        <v>152</v>
      </c>
      <c r="G156" s="129"/>
      <c r="H156" s="129" t="s">
        <v>302</v>
      </c>
    </row>
    <row r="157" spans="1:8">
      <c r="A157">
        <v>156</v>
      </c>
      <c r="B157" s="129"/>
      <c r="C157" s="130" t="s">
        <v>497</v>
      </c>
      <c r="D157" s="129" t="s">
        <v>498</v>
      </c>
      <c r="E157" s="131">
        <v>3980</v>
      </c>
      <c r="F157" s="129" t="s">
        <v>152</v>
      </c>
      <c r="G157" s="129"/>
      <c r="H157" s="129" t="s">
        <v>305</v>
      </c>
    </row>
    <row r="158" spans="1:8">
      <c r="A158">
        <v>157</v>
      </c>
      <c r="B158" s="129"/>
      <c r="C158" s="130" t="s">
        <v>497</v>
      </c>
      <c r="D158" s="129" t="s">
        <v>499</v>
      </c>
      <c r="E158" s="131">
        <v>-5000</v>
      </c>
      <c r="F158" s="129" t="s">
        <v>152</v>
      </c>
      <c r="G158" s="129"/>
      <c r="H158" s="129" t="s">
        <v>302</v>
      </c>
    </row>
    <row r="159" spans="1:8">
      <c r="A159" s="132" t="s">
        <v>294</v>
      </c>
      <c r="B159" s="132"/>
      <c r="C159" s="132"/>
      <c r="D159" s="132"/>
      <c r="E159" s="132"/>
      <c r="F159" s="132"/>
      <c r="G159" s="132"/>
      <c r="H159" s="131">
        <v>17797495</v>
      </c>
    </row>
  </sheetData>
  <mergeCells count="1">
    <mergeCell ref="A159:G159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B908-DC9F-4EE0-BEB1-BFFC6EB95F3E}">
  <dimension ref="A1:N98"/>
  <sheetViews>
    <sheetView topLeftCell="A82" workbookViewId="0">
      <selection activeCell="J82" sqref="J1:J1048576"/>
    </sheetView>
  </sheetViews>
  <sheetFormatPr defaultRowHeight="16.5"/>
  <cols>
    <col min="2" max="4" width="18.375" customWidth="1"/>
    <col min="9" max="9" width="21.125" customWidth="1"/>
    <col min="10" max="10" width="17.375" customWidth="1"/>
    <col min="11" max="11" width="28.375" customWidth="1"/>
    <col min="14" max="14" width="13.25" customWidth="1"/>
  </cols>
  <sheetData>
    <row r="1" spans="1:14">
      <c r="A1" s="129" t="s">
        <v>139</v>
      </c>
      <c r="B1" s="129" t="s">
        <v>140</v>
      </c>
      <c r="C1" s="129" t="s">
        <v>500</v>
      </c>
      <c r="D1" s="129" t="s">
        <v>142</v>
      </c>
      <c r="E1" s="129" t="s">
        <v>501</v>
      </c>
      <c r="F1" s="129" t="s">
        <v>144</v>
      </c>
      <c r="G1" s="129" t="s">
        <v>502</v>
      </c>
      <c r="H1" s="129" t="s">
        <v>503</v>
      </c>
      <c r="I1" s="129" t="s">
        <v>147</v>
      </c>
      <c r="J1" s="129" t="s">
        <v>148</v>
      </c>
      <c r="K1" s="129" t="s">
        <v>504</v>
      </c>
      <c r="L1" s="129" t="s">
        <v>505</v>
      </c>
      <c r="M1" s="129" t="s">
        <v>506</v>
      </c>
      <c r="N1" s="129" t="s">
        <v>507</v>
      </c>
    </row>
    <row r="2" spans="1:14">
      <c r="A2">
        <v>1</v>
      </c>
      <c r="B2" s="130" t="s">
        <v>149</v>
      </c>
      <c r="C2" s="129" t="s">
        <v>150</v>
      </c>
      <c r="D2" s="129" t="s">
        <v>164</v>
      </c>
      <c r="E2" s="129"/>
      <c r="F2" s="129"/>
      <c r="G2" s="129" t="s">
        <v>152</v>
      </c>
      <c r="H2" s="129" t="s">
        <v>152</v>
      </c>
      <c r="I2" s="129" t="s">
        <v>508</v>
      </c>
      <c r="J2" s="129" t="s">
        <v>509</v>
      </c>
      <c r="K2" s="129" t="s">
        <v>510</v>
      </c>
      <c r="L2" s="131">
        <v>5</v>
      </c>
      <c r="M2" s="129" t="s">
        <v>511</v>
      </c>
      <c r="N2" s="131">
        <v>14600</v>
      </c>
    </row>
    <row r="3" spans="1:14">
      <c r="A3">
        <v>2</v>
      </c>
      <c r="B3" s="130" t="s">
        <v>303</v>
      </c>
      <c r="C3" s="129" t="s">
        <v>150</v>
      </c>
      <c r="D3" s="129" t="s">
        <v>177</v>
      </c>
      <c r="E3" s="129"/>
      <c r="F3" s="129"/>
      <c r="G3" s="129" t="s">
        <v>152</v>
      </c>
      <c r="H3" s="129"/>
      <c r="I3" s="129" t="s">
        <v>178</v>
      </c>
      <c r="J3" s="129" t="s">
        <v>512</v>
      </c>
      <c r="K3" s="129" t="s">
        <v>513</v>
      </c>
      <c r="L3" s="131">
        <v>2</v>
      </c>
      <c r="M3" s="129" t="s">
        <v>511</v>
      </c>
      <c r="N3" s="131">
        <v>40000</v>
      </c>
    </row>
    <row r="4" spans="1:14">
      <c r="A4">
        <v>3</v>
      </c>
      <c r="B4" s="130" t="s">
        <v>176</v>
      </c>
      <c r="C4" s="129" t="s">
        <v>150</v>
      </c>
      <c r="D4" s="129" t="s">
        <v>164</v>
      </c>
      <c r="E4" s="129"/>
      <c r="F4" s="129"/>
      <c r="G4" s="129" t="s">
        <v>152</v>
      </c>
      <c r="H4" s="129" t="s">
        <v>152</v>
      </c>
      <c r="I4" s="129" t="s">
        <v>514</v>
      </c>
      <c r="J4" s="129" t="s">
        <v>515</v>
      </c>
      <c r="K4" s="129" t="s">
        <v>516</v>
      </c>
      <c r="L4" s="131">
        <v>4</v>
      </c>
      <c r="M4" s="129" t="s">
        <v>511</v>
      </c>
      <c r="N4" s="131">
        <v>179600</v>
      </c>
    </row>
    <row r="5" spans="1:14">
      <c r="A5">
        <v>4</v>
      </c>
      <c r="B5" s="130" t="s">
        <v>176</v>
      </c>
      <c r="C5" s="129" t="s">
        <v>150</v>
      </c>
      <c r="D5" s="129" t="s">
        <v>177</v>
      </c>
      <c r="E5" s="129"/>
      <c r="F5" s="129"/>
      <c r="G5" s="129" t="s">
        <v>152</v>
      </c>
      <c r="H5" s="129"/>
      <c r="I5" s="129" t="s">
        <v>178</v>
      </c>
      <c r="J5" s="129" t="s">
        <v>517</v>
      </c>
      <c r="K5" s="129" t="s">
        <v>518</v>
      </c>
      <c r="L5" s="131">
        <v>10</v>
      </c>
      <c r="M5" s="129" t="s">
        <v>511</v>
      </c>
      <c r="N5" s="131">
        <v>274100</v>
      </c>
    </row>
    <row r="6" spans="1:14">
      <c r="A6">
        <v>5</v>
      </c>
      <c r="B6" s="130" t="s">
        <v>179</v>
      </c>
      <c r="C6" s="129" t="s">
        <v>150</v>
      </c>
      <c r="D6" s="129" t="s">
        <v>164</v>
      </c>
      <c r="E6" s="129"/>
      <c r="F6" s="129"/>
      <c r="G6" s="129" t="s">
        <v>152</v>
      </c>
      <c r="H6" s="129" t="s">
        <v>152</v>
      </c>
      <c r="I6" s="129" t="s">
        <v>508</v>
      </c>
      <c r="J6" s="129" t="s">
        <v>509</v>
      </c>
      <c r="K6" s="129" t="s">
        <v>519</v>
      </c>
      <c r="L6" s="131">
        <v>4</v>
      </c>
      <c r="M6" s="129" t="s">
        <v>511</v>
      </c>
      <c r="N6" s="131">
        <v>12800</v>
      </c>
    </row>
    <row r="7" spans="1:14">
      <c r="A7">
        <v>6</v>
      </c>
      <c r="B7" s="130" t="s">
        <v>181</v>
      </c>
      <c r="C7" s="129" t="s">
        <v>150</v>
      </c>
      <c r="D7" s="129" t="s">
        <v>164</v>
      </c>
      <c r="E7" s="129"/>
      <c r="F7" s="129"/>
      <c r="G7" s="129" t="s">
        <v>152</v>
      </c>
      <c r="H7" s="129" t="s">
        <v>152</v>
      </c>
      <c r="I7" s="129" t="s">
        <v>508</v>
      </c>
      <c r="J7" s="129" t="s">
        <v>509</v>
      </c>
      <c r="K7" s="129" t="s">
        <v>520</v>
      </c>
      <c r="L7" s="131">
        <v>4</v>
      </c>
      <c r="M7" s="129" t="s">
        <v>511</v>
      </c>
      <c r="N7" s="131">
        <v>37500</v>
      </c>
    </row>
    <row r="8" spans="1:14">
      <c r="A8">
        <v>7</v>
      </c>
      <c r="B8" s="130" t="s">
        <v>330</v>
      </c>
      <c r="C8" s="129" t="s">
        <v>150</v>
      </c>
      <c r="D8" s="129" t="s">
        <v>164</v>
      </c>
      <c r="E8" s="129"/>
      <c r="F8" s="129"/>
      <c r="G8" s="129" t="s">
        <v>152</v>
      </c>
      <c r="H8" s="129" t="s">
        <v>152</v>
      </c>
      <c r="I8" s="129" t="s">
        <v>508</v>
      </c>
      <c r="J8" s="129" t="s">
        <v>509</v>
      </c>
      <c r="K8" s="129" t="s">
        <v>521</v>
      </c>
      <c r="L8" s="131">
        <v>4</v>
      </c>
      <c r="M8" s="129" t="s">
        <v>511</v>
      </c>
      <c r="N8" s="131">
        <v>11700</v>
      </c>
    </row>
    <row r="9" spans="1:14">
      <c r="A9">
        <v>8</v>
      </c>
      <c r="B9" s="130" t="s">
        <v>522</v>
      </c>
      <c r="C9" s="129" t="s">
        <v>150</v>
      </c>
      <c r="D9" s="129" t="s">
        <v>164</v>
      </c>
      <c r="E9" s="129"/>
      <c r="F9" s="129"/>
      <c r="G9" s="129" t="s">
        <v>152</v>
      </c>
      <c r="H9" s="129" t="s">
        <v>152</v>
      </c>
      <c r="I9" s="129" t="s">
        <v>508</v>
      </c>
      <c r="J9" s="129" t="s">
        <v>509</v>
      </c>
      <c r="K9" s="129" t="s">
        <v>523</v>
      </c>
      <c r="L9" s="131">
        <v>1</v>
      </c>
      <c r="M9" s="129" t="s">
        <v>511</v>
      </c>
      <c r="N9" s="131">
        <v>32000</v>
      </c>
    </row>
    <row r="10" spans="1:14">
      <c r="A10">
        <v>9</v>
      </c>
      <c r="B10" s="130" t="s">
        <v>184</v>
      </c>
      <c r="C10" s="129" t="s">
        <v>150</v>
      </c>
      <c r="D10" s="129" t="s">
        <v>164</v>
      </c>
      <c r="E10" s="129"/>
      <c r="F10" s="129"/>
      <c r="G10" s="129" t="s">
        <v>152</v>
      </c>
      <c r="H10" s="129" t="s">
        <v>152</v>
      </c>
      <c r="I10" s="129" t="s">
        <v>508</v>
      </c>
      <c r="J10" s="129" t="s">
        <v>509</v>
      </c>
      <c r="K10" s="129" t="s">
        <v>524</v>
      </c>
      <c r="L10" s="131">
        <v>7</v>
      </c>
      <c r="M10" s="129" t="s">
        <v>511</v>
      </c>
      <c r="N10" s="131">
        <v>24703</v>
      </c>
    </row>
    <row r="11" spans="1:14">
      <c r="A11">
        <v>10</v>
      </c>
      <c r="B11" s="130" t="s">
        <v>335</v>
      </c>
      <c r="C11" s="129" t="s">
        <v>150</v>
      </c>
      <c r="D11" s="129" t="s">
        <v>164</v>
      </c>
      <c r="E11" s="129"/>
      <c r="F11" s="129"/>
      <c r="G11" s="129" t="s">
        <v>152</v>
      </c>
      <c r="H11" s="129" t="s">
        <v>152</v>
      </c>
      <c r="I11" s="129" t="s">
        <v>508</v>
      </c>
      <c r="J11" s="129" t="s">
        <v>509</v>
      </c>
      <c r="K11" s="129" t="s">
        <v>525</v>
      </c>
      <c r="L11" s="131">
        <v>8</v>
      </c>
      <c r="M11" s="129" t="s">
        <v>511</v>
      </c>
      <c r="N11" s="131">
        <v>26200</v>
      </c>
    </row>
    <row r="12" spans="1:14">
      <c r="A12">
        <v>11</v>
      </c>
      <c r="B12" s="130" t="s">
        <v>342</v>
      </c>
      <c r="C12" s="129" t="s">
        <v>150</v>
      </c>
      <c r="D12" s="129" t="s">
        <v>164</v>
      </c>
      <c r="E12" s="129"/>
      <c r="F12" s="129"/>
      <c r="G12" s="129" t="s">
        <v>152</v>
      </c>
      <c r="H12" s="129" t="s">
        <v>152</v>
      </c>
      <c r="I12" s="129" t="s">
        <v>508</v>
      </c>
      <c r="J12" s="129" t="s">
        <v>509</v>
      </c>
      <c r="K12" s="129" t="s">
        <v>526</v>
      </c>
      <c r="L12" s="131">
        <v>6</v>
      </c>
      <c r="M12" s="129" t="s">
        <v>511</v>
      </c>
      <c r="N12" s="131">
        <v>19104</v>
      </c>
    </row>
    <row r="13" spans="1:14">
      <c r="A13">
        <v>12</v>
      </c>
      <c r="B13" s="130" t="s">
        <v>351</v>
      </c>
      <c r="C13" s="129" t="s">
        <v>150</v>
      </c>
      <c r="D13" s="129" t="s">
        <v>164</v>
      </c>
      <c r="E13" s="129"/>
      <c r="F13" s="129"/>
      <c r="G13" s="129" t="s">
        <v>152</v>
      </c>
      <c r="H13" s="129" t="s">
        <v>152</v>
      </c>
      <c r="I13" s="129" t="s">
        <v>508</v>
      </c>
      <c r="J13" s="129" t="s">
        <v>509</v>
      </c>
      <c r="K13" s="129" t="s">
        <v>527</v>
      </c>
      <c r="L13" s="131">
        <v>13</v>
      </c>
      <c r="M13" s="129" t="s">
        <v>511</v>
      </c>
      <c r="N13" s="131">
        <v>38207</v>
      </c>
    </row>
    <row r="14" spans="1:14">
      <c r="A14">
        <v>13</v>
      </c>
      <c r="B14" s="130" t="s">
        <v>192</v>
      </c>
      <c r="C14" s="129" t="s">
        <v>150</v>
      </c>
      <c r="D14" s="129" t="s">
        <v>164</v>
      </c>
      <c r="E14" s="129"/>
      <c r="F14" s="129"/>
      <c r="G14" s="129" t="s">
        <v>152</v>
      </c>
      <c r="H14" s="129" t="s">
        <v>152</v>
      </c>
      <c r="I14" s="129" t="s">
        <v>508</v>
      </c>
      <c r="J14" s="129" t="s">
        <v>509</v>
      </c>
      <c r="K14" s="129" t="s">
        <v>528</v>
      </c>
      <c r="L14" s="131">
        <v>3</v>
      </c>
      <c r="M14" s="129" t="s">
        <v>511</v>
      </c>
      <c r="N14" s="131">
        <v>9900</v>
      </c>
    </row>
    <row r="15" spans="1:14">
      <c r="A15">
        <v>14</v>
      </c>
      <c r="B15" s="130" t="s">
        <v>529</v>
      </c>
      <c r="C15" s="129" t="s">
        <v>150</v>
      </c>
      <c r="D15" s="129" t="s">
        <v>164</v>
      </c>
      <c r="E15" s="129"/>
      <c r="F15" s="129"/>
      <c r="G15" s="129" t="s">
        <v>152</v>
      </c>
      <c r="H15" s="129" t="s">
        <v>152</v>
      </c>
      <c r="I15" s="129" t="s">
        <v>508</v>
      </c>
      <c r="J15" s="129" t="s">
        <v>509</v>
      </c>
      <c r="K15" s="129" t="s">
        <v>530</v>
      </c>
      <c r="L15" s="131">
        <v>7</v>
      </c>
      <c r="M15" s="129" t="s">
        <v>511</v>
      </c>
      <c r="N15" s="131">
        <v>42903</v>
      </c>
    </row>
    <row r="16" spans="1:14">
      <c r="A16">
        <v>15</v>
      </c>
      <c r="B16" s="130" t="s">
        <v>193</v>
      </c>
      <c r="C16" s="129" t="s">
        <v>150</v>
      </c>
      <c r="D16" s="129" t="s">
        <v>164</v>
      </c>
      <c r="E16" s="129"/>
      <c r="F16" s="129"/>
      <c r="G16" s="129" t="s">
        <v>152</v>
      </c>
      <c r="H16" s="129" t="s">
        <v>152</v>
      </c>
      <c r="I16" s="129" t="s">
        <v>508</v>
      </c>
      <c r="J16" s="129" t="s">
        <v>509</v>
      </c>
      <c r="K16" s="129" t="s">
        <v>531</v>
      </c>
      <c r="L16" s="131">
        <v>9</v>
      </c>
      <c r="M16" s="129" t="s">
        <v>511</v>
      </c>
      <c r="N16" s="131">
        <v>30204</v>
      </c>
    </row>
    <row r="17" spans="1:14">
      <c r="A17">
        <v>16</v>
      </c>
      <c r="B17" s="130" t="s">
        <v>532</v>
      </c>
      <c r="C17" s="129" t="s">
        <v>150</v>
      </c>
      <c r="D17" s="129" t="s">
        <v>164</v>
      </c>
      <c r="E17" s="129"/>
      <c r="F17" s="129"/>
      <c r="G17" s="129" t="s">
        <v>152</v>
      </c>
      <c r="H17" s="129" t="s">
        <v>152</v>
      </c>
      <c r="I17" s="129" t="s">
        <v>508</v>
      </c>
      <c r="J17" s="129" t="s">
        <v>509</v>
      </c>
      <c r="K17" s="129" t="s">
        <v>533</v>
      </c>
      <c r="L17" s="131">
        <v>4</v>
      </c>
      <c r="M17" s="129" t="s">
        <v>511</v>
      </c>
      <c r="N17" s="131">
        <v>14800</v>
      </c>
    </row>
    <row r="18" spans="1:14">
      <c r="A18">
        <v>17</v>
      </c>
      <c r="B18" s="130" t="s">
        <v>534</v>
      </c>
      <c r="C18" s="129" t="s">
        <v>150</v>
      </c>
      <c r="D18" s="129" t="s">
        <v>164</v>
      </c>
      <c r="E18" s="129"/>
      <c r="F18" s="129"/>
      <c r="G18" s="129" t="s">
        <v>152</v>
      </c>
      <c r="H18" s="129" t="s">
        <v>152</v>
      </c>
      <c r="I18" s="129" t="s">
        <v>508</v>
      </c>
      <c r="J18" s="129" t="s">
        <v>509</v>
      </c>
      <c r="K18" s="129" t="s">
        <v>535</v>
      </c>
      <c r="L18" s="131">
        <v>7</v>
      </c>
      <c r="M18" s="129" t="s">
        <v>511</v>
      </c>
      <c r="N18" s="131">
        <v>19901</v>
      </c>
    </row>
    <row r="19" spans="1:14">
      <c r="A19">
        <v>18</v>
      </c>
      <c r="B19" s="130" t="s">
        <v>536</v>
      </c>
      <c r="C19" s="129" t="s">
        <v>150</v>
      </c>
      <c r="D19" s="129" t="s">
        <v>164</v>
      </c>
      <c r="E19" s="129"/>
      <c r="F19" s="129"/>
      <c r="G19" s="129" t="s">
        <v>152</v>
      </c>
      <c r="H19" s="129" t="s">
        <v>152</v>
      </c>
      <c r="I19" s="129" t="s">
        <v>508</v>
      </c>
      <c r="J19" s="129" t="s">
        <v>509</v>
      </c>
      <c r="K19" s="129" t="s">
        <v>537</v>
      </c>
      <c r="L19" s="131">
        <v>7</v>
      </c>
      <c r="M19" s="129" t="s">
        <v>511</v>
      </c>
      <c r="N19" s="131">
        <v>23905</v>
      </c>
    </row>
    <row r="20" spans="1:14">
      <c r="A20">
        <v>19</v>
      </c>
      <c r="B20" s="130" t="s">
        <v>199</v>
      </c>
      <c r="C20" s="129" t="s">
        <v>150</v>
      </c>
      <c r="D20" s="129" t="s">
        <v>164</v>
      </c>
      <c r="E20" s="129"/>
      <c r="F20" s="129"/>
      <c r="G20" s="129" t="s">
        <v>152</v>
      </c>
      <c r="H20" s="129" t="s">
        <v>152</v>
      </c>
      <c r="I20" s="129" t="s">
        <v>508</v>
      </c>
      <c r="J20" s="129" t="s">
        <v>509</v>
      </c>
      <c r="K20" s="129" t="s">
        <v>538</v>
      </c>
      <c r="L20" s="131">
        <v>13</v>
      </c>
      <c r="M20" s="129" t="s">
        <v>511</v>
      </c>
      <c r="N20" s="131">
        <v>35607</v>
      </c>
    </row>
    <row r="21" spans="1:14">
      <c r="A21">
        <v>20</v>
      </c>
      <c r="B21" s="130" t="s">
        <v>539</v>
      </c>
      <c r="C21" s="129" t="s">
        <v>150</v>
      </c>
      <c r="D21" s="129" t="s">
        <v>164</v>
      </c>
      <c r="E21" s="129"/>
      <c r="F21" s="129"/>
      <c r="G21" s="129" t="s">
        <v>152</v>
      </c>
      <c r="H21" s="129" t="s">
        <v>152</v>
      </c>
      <c r="I21" s="129" t="s">
        <v>508</v>
      </c>
      <c r="J21" s="129" t="s">
        <v>509</v>
      </c>
      <c r="K21" s="129" t="s">
        <v>540</v>
      </c>
      <c r="L21" s="131">
        <v>7</v>
      </c>
      <c r="M21" s="129" t="s">
        <v>511</v>
      </c>
      <c r="N21" s="131">
        <v>19502</v>
      </c>
    </row>
    <row r="22" spans="1:14">
      <c r="A22">
        <v>21</v>
      </c>
      <c r="B22" s="130" t="s">
        <v>541</v>
      </c>
      <c r="C22" s="129" t="s">
        <v>150</v>
      </c>
      <c r="D22" s="129" t="s">
        <v>164</v>
      </c>
      <c r="E22" s="129"/>
      <c r="F22" s="129"/>
      <c r="G22" s="129" t="s">
        <v>152</v>
      </c>
      <c r="H22" s="129" t="s">
        <v>152</v>
      </c>
      <c r="I22" s="129" t="s">
        <v>508</v>
      </c>
      <c r="J22" s="129" t="s">
        <v>509</v>
      </c>
      <c r="K22" s="129" t="s">
        <v>542</v>
      </c>
      <c r="L22" s="131">
        <v>11</v>
      </c>
      <c r="M22" s="129" t="s">
        <v>511</v>
      </c>
      <c r="N22" s="131">
        <v>30206</v>
      </c>
    </row>
    <row r="23" spans="1:14">
      <c r="A23">
        <v>22</v>
      </c>
      <c r="B23" s="130" t="s">
        <v>369</v>
      </c>
      <c r="C23" s="129" t="s">
        <v>150</v>
      </c>
      <c r="D23" s="129" t="s">
        <v>164</v>
      </c>
      <c r="E23" s="129"/>
      <c r="F23" s="129"/>
      <c r="G23" s="129" t="s">
        <v>152</v>
      </c>
      <c r="H23" s="129" t="s">
        <v>152</v>
      </c>
      <c r="I23" s="129" t="s">
        <v>508</v>
      </c>
      <c r="J23" s="129" t="s">
        <v>509</v>
      </c>
      <c r="K23" s="129" t="s">
        <v>523</v>
      </c>
      <c r="L23" s="131">
        <v>1</v>
      </c>
      <c r="M23" s="129" t="s">
        <v>511</v>
      </c>
      <c r="N23" s="131">
        <v>32000</v>
      </c>
    </row>
    <row r="24" spans="1:14">
      <c r="A24">
        <v>23</v>
      </c>
      <c r="B24" s="130" t="s">
        <v>543</v>
      </c>
      <c r="C24" s="129" t="s">
        <v>150</v>
      </c>
      <c r="D24" s="129" t="s">
        <v>164</v>
      </c>
      <c r="E24" s="129"/>
      <c r="F24" s="129"/>
      <c r="G24" s="129" t="s">
        <v>152</v>
      </c>
      <c r="H24" s="129" t="s">
        <v>152</v>
      </c>
      <c r="I24" s="129" t="s">
        <v>508</v>
      </c>
      <c r="J24" s="129" t="s">
        <v>509</v>
      </c>
      <c r="K24" s="129" t="s">
        <v>544</v>
      </c>
      <c r="L24" s="131">
        <v>14</v>
      </c>
      <c r="M24" s="129" t="s">
        <v>511</v>
      </c>
      <c r="N24" s="131">
        <v>76398</v>
      </c>
    </row>
    <row r="25" spans="1:14">
      <c r="A25">
        <v>24</v>
      </c>
      <c r="B25" s="130" t="s">
        <v>545</v>
      </c>
      <c r="C25" s="129" t="s">
        <v>150</v>
      </c>
      <c r="D25" s="129" t="s">
        <v>164</v>
      </c>
      <c r="E25" s="129"/>
      <c r="F25" s="129"/>
      <c r="G25" s="129" t="s">
        <v>152</v>
      </c>
      <c r="H25" s="129" t="s">
        <v>152</v>
      </c>
      <c r="I25" s="129" t="s">
        <v>508</v>
      </c>
      <c r="J25" s="129" t="s">
        <v>509</v>
      </c>
      <c r="K25" s="129" t="s">
        <v>546</v>
      </c>
      <c r="L25" s="131">
        <v>5</v>
      </c>
      <c r="M25" s="129" t="s">
        <v>511</v>
      </c>
      <c r="N25" s="131">
        <v>13900</v>
      </c>
    </row>
    <row r="26" spans="1:14">
      <c r="A26">
        <v>25</v>
      </c>
      <c r="B26" s="130" t="s">
        <v>204</v>
      </c>
      <c r="C26" s="129" t="s">
        <v>150</v>
      </c>
      <c r="D26" s="129" t="s">
        <v>164</v>
      </c>
      <c r="E26" s="129"/>
      <c r="F26" s="129"/>
      <c r="G26" s="129" t="s">
        <v>152</v>
      </c>
      <c r="H26" s="129" t="s">
        <v>152</v>
      </c>
      <c r="I26" s="129" t="s">
        <v>508</v>
      </c>
      <c r="J26" s="129" t="s">
        <v>509</v>
      </c>
      <c r="K26" s="129" t="s">
        <v>547</v>
      </c>
      <c r="L26" s="131">
        <v>14</v>
      </c>
      <c r="M26" s="129" t="s">
        <v>511</v>
      </c>
      <c r="N26" s="131">
        <v>68698</v>
      </c>
    </row>
    <row r="27" spans="1:14">
      <c r="A27">
        <v>26</v>
      </c>
      <c r="B27" s="130" t="s">
        <v>548</v>
      </c>
      <c r="C27" s="129" t="s">
        <v>150</v>
      </c>
      <c r="D27" s="129" t="s">
        <v>164</v>
      </c>
      <c r="E27" s="129"/>
      <c r="F27" s="129"/>
      <c r="G27" s="129" t="s">
        <v>152</v>
      </c>
      <c r="H27" s="129" t="s">
        <v>152</v>
      </c>
      <c r="I27" s="129" t="s">
        <v>549</v>
      </c>
      <c r="J27" s="129" t="s">
        <v>509</v>
      </c>
      <c r="K27" s="129" t="s">
        <v>550</v>
      </c>
      <c r="L27" s="131">
        <v>12</v>
      </c>
      <c r="M27" s="129" t="s">
        <v>511</v>
      </c>
      <c r="N27" s="131">
        <v>24000</v>
      </c>
    </row>
    <row r="28" spans="1:14">
      <c r="A28">
        <v>27</v>
      </c>
      <c r="B28" s="130" t="s">
        <v>206</v>
      </c>
      <c r="C28" s="129" t="s">
        <v>150</v>
      </c>
      <c r="D28" s="129" t="s">
        <v>164</v>
      </c>
      <c r="E28" s="129"/>
      <c r="F28" s="129"/>
      <c r="G28" s="129" t="s">
        <v>152</v>
      </c>
      <c r="H28" s="129" t="s">
        <v>152</v>
      </c>
      <c r="I28" s="129" t="s">
        <v>549</v>
      </c>
      <c r="J28" s="129" t="s">
        <v>509</v>
      </c>
      <c r="K28" s="129" t="s">
        <v>551</v>
      </c>
      <c r="L28" s="131">
        <v>12</v>
      </c>
      <c r="M28" s="129" t="s">
        <v>511</v>
      </c>
      <c r="N28" s="131">
        <v>19200</v>
      </c>
    </row>
    <row r="29" spans="1:14">
      <c r="A29">
        <v>28</v>
      </c>
      <c r="B29" s="130" t="s">
        <v>206</v>
      </c>
      <c r="C29" s="129" t="s">
        <v>150</v>
      </c>
      <c r="D29" s="129" t="s">
        <v>164</v>
      </c>
      <c r="E29" s="129"/>
      <c r="F29" s="129"/>
      <c r="G29" s="129" t="s">
        <v>152</v>
      </c>
      <c r="H29" s="129" t="s">
        <v>152</v>
      </c>
      <c r="I29" s="129" t="s">
        <v>508</v>
      </c>
      <c r="J29" s="129" t="s">
        <v>509</v>
      </c>
      <c r="K29" s="129" t="s">
        <v>552</v>
      </c>
      <c r="L29" s="131">
        <v>5</v>
      </c>
      <c r="M29" s="129" t="s">
        <v>511</v>
      </c>
      <c r="N29" s="131">
        <v>12100</v>
      </c>
    </row>
    <row r="30" spans="1:14">
      <c r="A30">
        <v>29</v>
      </c>
      <c r="B30" s="130" t="s">
        <v>373</v>
      </c>
      <c r="C30" s="129" t="s">
        <v>150</v>
      </c>
      <c r="D30" s="129" t="s">
        <v>164</v>
      </c>
      <c r="E30" s="129"/>
      <c r="F30" s="129"/>
      <c r="G30" s="129" t="s">
        <v>152</v>
      </c>
      <c r="H30" s="129" t="s">
        <v>152</v>
      </c>
      <c r="I30" s="129" t="s">
        <v>508</v>
      </c>
      <c r="J30" s="129" t="s">
        <v>509</v>
      </c>
      <c r="K30" s="129" t="s">
        <v>553</v>
      </c>
      <c r="L30" s="131">
        <v>18</v>
      </c>
      <c r="M30" s="129" t="s">
        <v>511</v>
      </c>
      <c r="N30" s="131">
        <v>51210</v>
      </c>
    </row>
    <row r="31" spans="1:14">
      <c r="A31">
        <v>30</v>
      </c>
      <c r="B31" s="130" t="s">
        <v>207</v>
      </c>
      <c r="C31" s="129" t="s">
        <v>150</v>
      </c>
      <c r="D31" s="129" t="s">
        <v>164</v>
      </c>
      <c r="E31" s="129"/>
      <c r="F31" s="129"/>
      <c r="G31" s="129" t="s">
        <v>152</v>
      </c>
      <c r="H31" s="129" t="s">
        <v>152</v>
      </c>
      <c r="I31" s="129" t="s">
        <v>508</v>
      </c>
      <c r="J31" s="129" t="s">
        <v>509</v>
      </c>
      <c r="K31" s="129" t="s">
        <v>554</v>
      </c>
      <c r="L31" s="131">
        <v>9</v>
      </c>
      <c r="M31" s="129" t="s">
        <v>511</v>
      </c>
      <c r="N31" s="131">
        <v>49203</v>
      </c>
    </row>
    <row r="32" spans="1:14">
      <c r="A32">
        <v>31</v>
      </c>
      <c r="B32" s="130" t="s">
        <v>555</v>
      </c>
      <c r="C32" s="129" t="s">
        <v>150</v>
      </c>
      <c r="D32" s="129" t="s">
        <v>164</v>
      </c>
      <c r="E32" s="129"/>
      <c r="F32" s="129"/>
      <c r="G32" s="129" t="s">
        <v>152</v>
      </c>
      <c r="H32" s="129" t="s">
        <v>152</v>
      </c>
      <c r="I32" s="129" t="s">
        <v>508</v>
      </c>
      <c r="J32" s="129" t="s">
        <v>509</v>
      </c>
      <c r="K32" s="129" t="s">
        <v>556</v>
      </c>
      <c r="L32" s="131">
        <v>29</v>
      </c>
      <c r="M32" s="129" t="s">
        <v>511</v>
      </c>
      <c r="N32" s="131">
        <v>84506</v>
      </c>
    </row>
    <row r="33" spans="1:14">
      <c r="A33">
        <v>32</v>
      </c>
      <c r="B33" s="130" t="s">
        <v>209</v>
      </c>
      <c r="C33" s="129" t="s">
        <v>150</v>
      </c>
      <c r="D33" s="129" t="s">
        <v>164</v>
      </c>
      <c r="E33" s="129"/>
      <c r="F33" s="129"/>
      <c r="G33" s="129" t="s">
        <v>152</v>
      </c>
      <c r="H33" s="129" t="s">
        <v>152</v>
      </c>
      <c r="I33" s="129" t="s">
        <v>508</v>
      </c>
      <c r="J33" s="129" t="s">
        <v>509</v>
      </c>
      <c r="K33" s="129" t="s">
        <v>523</v>
      </c>
      <c r="L33" s="131">
        <v>1</v>
      </c>
      <c r="M33" s="129" t="s">
        <v>511</v>
      </c>
      <c r="N33" s="131">
        <v>32000</v>
      </c>
    </row>
    <row r="34" spans="1:14">
      <c r="A34">
        <v>33</v>
      </c>
      <c r="B34" s="130" t="s">
        <v>557</v>
      </c>
      <c r="C34" s="129" t="s">
        <v>150</v>
      </c>
      <c r="D34" s="129" t="s">
        <v>164</v>
      </c>
      <c r="E34" s="129"/>
      <c r="F34" s="129"/>
      <c r="G34" s="129" t="s">
        <v>152</v>
      </c>
      <c r="H34" s="129" t="s">
        <v>152</v>
      </c>
      <c r="I34" s="129" t="s">
        <v>549</v>
      </c>
      <c r="J34" s="129" t="s">
        <v>509</v>
      </c>
      <c r="K34" s="129" t="s">
        <v>558</v>
      </c>
      <c r="L34" s="131">
        <v>12</v>
      </c>
      <c r="M34" s="129" t="s">
        <v>511</v>
      </c>
      <c r="N34" s="131">
        <v>24000</v>
      </c>
    </row>
    <row r="35" spans="1:14">
      <c r="A35">
        <v>34</v>
      </c>
      <c r="B35" s="130" t="s">
        <v>559</v>
      </c>
      <c r="C35" s="129" t="s">
        <v>150</v>
      </c>
      <c r="D35" s="129" t="s">
        <v>164</v>
      </c>
      <c r="E35" s="129"/>
      <c r="F35" s="129"/>
      <c r="G35" s="129" t="s">
        <v>152</v>
      </c>
      <c r="H35" s="129" t="s">
        <v>152</v>
      </c>
      <c r="I35" s="129" t="s">
        <v>508</v>
      </c>
      <c r="J35" s="129" t="s">
        <v>509</v>
      </c>
      <c r="K35" s="129" t="s">
        <v>560</v>
      </c>
      <c r="L35" s="131">
        <v>4</v>
      </c>
      <c r="M35" s="129" t="s">
        <v>511</v>
      </c>
      <c r="N35" s="131">
        <v>40400</v>
      </c>
    </row>
    <row r="36" spans="1:14">
      <c r="A36">
        <v>35</v>
      </c>
      <c r="B36" s="130" t="s">
        <v>211</v>
      </c>
      <c r="C36" s="129" t="s">
        <v>150</v>
      </c>
      <c r="D36" s="129" t="s">
        <v>164</v>
      </c>
      <c r="E36" s="129"/>
      <c r="F36" s="129"/>
      <c r="G36" s="129" t="s">
        <v>152</v>
      </c>
      <c r="H36" s="129" t="s">
        <v>152</v>
      </c>
      <c r="I36" s="129" t="s">
        <v>508</v>
      </c>
      <c r="J36" s="129" t="s">
        <v>509</v>
      </c>
      <c r="K36" s="129" t="s">
        <v>561</v>
      </c>
      <c r="L36" s="131">
        <v>21</v>
      </c>
      <c r="M36" s="129" t="s">
        <v>511</v>
      </c>
      <c r="N36" s="131">
        <v>61698</v>
      </c>
    </row>
    <row r="37" spans="1:14">
      <c r="A37">
        <v>36</v>
      </c>
      <c r="B37" s="130" t="s">
        <v>211</v>
      </c>
      <c r="C37" s="129" t="s">
        <v>150</v>
      </c>
      <c r="D37" s="129" t="s">
        <v>177</v>
      </c>
      <c r="E37" s="129"/>
      <c r="F37" s="129"/>
      <c r="G37" s="129" t="s">
        <v>152</v>
      </c>
      <c r="H37" s="129"/>
      <c r="I37" s="129" t="s">
        <v>178</v>
      </c>
      <c r="J37" s="129" t="s">
        <v>562</v>
      </c>
      <c r="K37" s="129" t="s">
        <v>563</v>
      </c>
      <c r="L37" s="131">
        <v>10</v>
      </c>
      <c r="M37" s="129" t="s">
        <v>511</v>
      </c>
      <c r="N37" s="131">
        <v>220000</v>
      </c>
    </row>
    <row r="38" spans="1:14">
      <c r="A38">
        <v>37</v>
      </c>
      <c r="B38" s="130" t="s">
        <v>212</v>
      </c>
      <c r="C38" s="129" t="s">
        <v>150</v>
      </c>
      <c r="D38" s="129" t="s">
        <v>164</v>
      </c>
      <c r="E38" s="129"/>
      <c r="F38" s="129"/>
      <c r="G38" s="129" t="s">
        <v>152</v>
      </c>
      <c r="H38" s="129" t="s">
        <v>152</v>
      </c>
      <c r="I38" s="129" t="s">
        <v>508</v>
      </c>
      <c r="J38" s="129" t="s">
        <v>509</v>
      </c>
      <c r="K38" s="129" t="s">
        <v>564</v>
      </c>
      <c r="L38" s="131">
        <v>11</v>
      </c>
      <c r="M38" s="129" t="s">
        <v>511</v>
      </c>
      <c r="N38" s="131">
        <v>34705</v>
      </c>
    </row>
    <row r="39" spans="1:14">
      <c r="A39">
        <v>38</v>
      </c>
      <c r="B39" s="130" t="s">
        <v>565</v>
      </c>
      <c r="C39" s="129" t="s">
        <v>150</v>
      </c>
      <c r="D39" s="129" t="s">
        <v>164</v>
      </c>
      <c r="E39" s="129"/>
      <c r="F39" s="129"/>
      <c r="G39" s="129" t="s">
        <v>152</v>
      </c>
      <c r="H39" s="129" t="s">
        <v>152</v>
      </c>
      <c r="I39" s="129" t="s">
        <v>549</v>
      </c>
      <c r="J39" s="129" t="s">
        <v>509</v>
      </c>
      <c r="K39" s="129" t="s">
        <v>551</v>
      </c>
      <c r="L39" s="131">
        <v>12</v>
      </c>
      <c r="M39" s="129" t="s">
        <v>511</v>
      </c>
      <c r="N39" s="131">
        <v>19200</v>
      </c>
    </row>
    <row r="40" spans="1:14">
      <c r="A40">
        <v>39</v>
      </c>
      <c r="B40" s="130" t="s">
        <v>565</v>
      </c>
      <c r="C40" s="129" t="s">
        <v>150</v>
      </c>
      <c r="D40" s="129" t="s">
        <v>164</v>
      </c>
      <c r="E40" s="129"/>
      <c r="F40" s="129"/>
      <c r="G40" s="129" t="s">
        <v>152</v>
      </c>
      <c r="H40" s="129" t="s">
        <v>152</v>
      </c>
      <c r="I40" s="129" t="s">
        <v>508</v>
      </c>
      <c r="J40" s="129" t="s">
        <v>509</v>
      </c>
      <c r="K40" s="129" t="s">
        <v>566</v>
      </c>
      <c r="L40" s="131">
        <v>7</v>
      </c>
      <c r="M40" s="129" t="s">
        <v>511</v>
      </c>
      <c r="N40" s="131">
        <v>22603</v>
      </c>
    </row>
    <row r="41" spans="1:14">
      <c r="A41">
        <v>40</v>
      </c>
      <c r="B41" s="130" t="s">
        <v>567</v>
      </c>
      <c r="C41" s="129" t="s">
        <v>150</v>
      </c>
      <c r="D41" s="129" t="s">
        <v>164</v>
      </c>
      <c r="E41" s="129"/>
      <c r="F41" s="129"/>
      <c r="G41" s="129" t="s">
        <v>152</v>
      </c>
      <c r="H41" s="129" t="s">
        <v>152</v>
      </c>
      <c r="I41" s="129" t="s">
        <v>508</v>
      </c>
      <c r="J41" s="129" t="s">
        <v>509</v>
      </c>
      <c r="K41" s="129" t="s">
        <v>537</v>
      </c>
      <c r="L41" s="131">
        <v>7</v>
      </c>
      <c r="M41" s="129" t="s">
        <v>511</v>
      </c>
      <c r="N41" s="131">
        <v>43302</v>
      </c>
    </row>
    <row r="42" spans="1:14">
      <c r="A42">
        <v>41</v>
      </c>
      <c r="B42" s="130" t="s">
        <v>384</v>
      </c>
      <c r="C42" s="129" t="s">
        <v>150</v>
      </c>
      <c r="D42" s="129" t="s">
        <v>568</v>
      </c>
      <c r="E42" s="129" t="s">
        <v>569</v>
      </c>
      <c r="F42" s="129" t="s">
        <v>570</v>
      </c>
      <c r="G42" s="129" t="s">
        <v>165</v>
      </c>
      <c r="H42" s="129" t="s">
        <v>165</v>
      </c>
      <c r="I42" s="129" t="s">
        <v>571</v>
      </c>
      <c r="J42" s="129" t="s">
        <v>572</v>
      </c>
      <c r="K42" s="129" t="s">
        <v>573</v>
      </c>
      <c r="L42" s="131">
        <v>3</v>
      </c>
      <c r="M42" s="129" t="s">
        <v>574</v>
      </c>
      <c r="N42" s="131">
        <v>72000</v>
      </c>
    </row>
    <row r="43" spans="1:14">
      <c r="A43">
        <v>42</v>
      </c>
      <c r="B43" s="130" t="s">
        <v>384</v>
      </c>
      <c r="C43" s="129" t="s">
        <v>150</v>
      </c>
      <c r="D43" s="129" t="s">
        <v>568</v>
      </c>
      <c r="E43" s="129" t="s">
        <v>569</v>
      </c>
      <c r="F43" s="129" t="s">
        <v>570</v>
      </c>
      <c r="G43" s="129" t="s">
        <v>165</v>
      </c>
      <c r="H43" s="129" t="s">
        <v>165</v>
      </c>
      <c r="I43" s="129" t="s">
        <v>571</v>
      </c>
      <c r="J43" s="129" t="s">
        <v>575</v>
      </c>
      <c r="K43" s="129" t="s">
        <v>576</v>
      </c>
      <c r="L43" s="131">
        <v>15</v>
      </c>
      <c r="M43" s="129" t="s">
        <v>511</v>
      </c>
      <c r="N43" s="131">
        <v>135000</v>
      </c>
    </row>
    <row r="44" spans="1:14">
      <c r="A44">
        <v>43</v>
      </c>
      <c r="B44" s="130" t="s">
        <v>384</v>
      </c>
      <c r="C44" s="129" t="s">
        <v>150</v>
      </c>
      <c r="D44" s="129" t="s">
        <v>164</v>
      </c>
      <c r="E44" s="129"/>
      <c r="F44" s="129"/>
      <c r="G44" s="129" t="s">
        <v>152</v>
      </c>
      <c r="H44" s="129" t="s">
        <v>152</v>
      </c>
      <c r="I44" s="129" t="s">
        <v>508</v>
      </c>
      <c r="J44" s="129" t="s">
        <v>509</v>
      </c>
      <c r="K44" s="129" t="s">
        <v>577</v>
      </c>
      <c r="L44" s="131">
        <v>26</v>
      </c>
      <c r="M44" s="129" t="s">
        <v>511</v>
      </c>
      <c r="N44" s="131">
        <v>72410</v>
      </c>
    </row>
    <row r="45" spans="1:14">
      <c r="A45">
        <v>44</v>
      </c>
      <c r="B45" s="130" t="s">
        <v>216</v>
      </c>
      <c r="C45" s="129" t="s">
        <v>150</v>
      </c>
      <c r="D45" s="129" t="s">
        <v>164</v>
      </c>
      <c r="E45" s="129"/>
      <c r="F45" s="129"/>
      <c r="G45" s="129" t="s">
        <v>152</v>
      </c>
      <c r="H45" s="129" t="s">
        <v>152</v>
      </c>
      <c r="I45" s="129" t="s">
        <v>508</v>
      </c>
      <c r="J45" s="129" t="s">
        <v>509</v>
      </c>
      <c r="K45" s="129" t="s">
        <v>578</v>
      </c>
      <c r="L45" s="131">
        <v>6</v>
      </c>
      <c r="M45" s="129" t="s">
        <v>511</v>
      </c>
      <c r="N45" s="131">
        <v>16602</v>
      </c>
    </row>
    <row r="46" spans="1:14">
      <c r="A46">
        <v>45</v>
      </c>
      <c r="B46" s="130" t="s">
        <v>217</v>
      </c>
      <c r="C46" s="129" t="s">
        <v>150</v>
      </c>
      <c r="D46" s="129" t="s">
        <v>164</v>
      </c>
      <c r="E46" s="129"/>
      <c r="F46" s="129"/>
      <c r="G46" s="129" t="s">
        <v>152</v>
      </c>
      <c r="H46" s="129" t="s">
        <v>152</v>
      </c>
      <c r="I46" s="129" t="s">
        <v>508</v>
      </c>
      <c r="J46" s="129" t="s">
        <v>509</v>
      </c>
      <c r="K46" s="129" t="s">
        <v>579</v>
      </c>
      <c r="L46" s="131">
        <v>13</v>
      </c>
      <c r="M46" s="129" t="s">
        <v>511</v>
      </c>
      <c r="N46" s="131">
        <v>43407</v>
      </c>
    </row>
    <row r="47" spans="1:14">
      <c r="A47">
        <v>46</v>
      </c>
      <c r="B47" s="130" t="s">
        <v>218</v>
      </c>
      <c r="C47" s="129" t="s">
        <v>150</v>
      </c>
      <c r="D47" s="129" t="s">
        <v>164</v>
      </c>
      <c r="E47" s="129"/>
      <c r="F47" s="129"/>
      <c r="G47" s="129" t="s">
        <v>152</v>
      </c>
      <c r="H47" s="129" t="s">
        <v>152</v>
      </c>
      <c r="I47" s="129" t="s">
        <v>508</v>
      </c>
      <c r="J47" s="129" t="s">
        <v>509</v>
      </c>
      <c r="K47" s="129" t="s">
        <v>580</v>
      </c>
      <c r="L47" s="131">
        <v>21</v>
      </c>
      <c r="M47" s="129" t="s">
        <v>511</v>
      </c>
      <c r="N47" s="131">
        <v>56406</v>
      </c>
    </row>
    <row r="48" spans="1:14">
      <c r="A48">
        <v>47</v>
      </c>
      <c r="B48" s="130" t="s">
        <v>219</v>
      </c>
      <c r="C48" s="129" t="s">
        <v>150</v>
      </c>
      <c r="D48" s="129" t="s">
        <v>164</v>
      </c>
      <c r="E48" s="129"/>
      <c r="F48" s="129"/>
      <c r="G48" s="129" t="s">
        <v>152</v>
      </c>
      <c r="H48" s="129" t="s">
        <v>152</v>
      </c>
      <c r="I48" s="129" t="s">
        <v>508</v>
      </c>
      <c r="J48" s="129" t="s">
        <v>509</v>
      </c>
      <c r="K48" s="129" t="s">
        <v>581</v>
      </c>
      <c r="L48" s="131">
        <v>10</v>
      </c>
      <c r="M48" s="129" t="s">
        <v>511</v>
      </c>
      <c r="N48" s="131">
        <v>28100</v>
      </c>
    </row>
    <row r="49" spans="1:14">
      <c r="A49">
        <v>48</v>
      </c>
      <c r="B49" s="130" t="s">
        <v>220</v>
      </c>
      <c r="C49" s="129" t="s">
        <v>150</v>
      </c>
      <c r="D49" s="129" t="s">
        <v>164</v>
      </c>
      <c r="E49" s="129"/>
      <c r="F49" s="129"/>
      <c r="G49" s="129" t="s">
        <v>152</v>
      </c>
      <c r="H49" s="129" t="s">
        <v>152</v>
      </c>
      <c r="I49" s="129" t="s">
        <v>549</v>
      </c>
      <c r="J49" s="129" t="s">
        <v>509</v>
      </c>
      <c r="K49" s="129" t="s">
        <v>582</v>
      </c>
      <c r="L49" s="131">
        <v>12</v>
      </c>
      <c r="M49" s="129" t="s">
        <v>511</v>
      </c>
      <c r="N49" s="131">
        <v>24000</v>
      </c>
    </row>
    <row r="50" spans="1:14">
      <c r="A50">
        <v>49</v>
      </c>
      <c r="B50" s="130" t="s">
        <v>220</v>
      </c>
      <c r="C50" s="129" t="s">
        <v>150</v>
      </c>
      <c r="D50" s="129" t="s">
        <v>164</v>
      </c>
      <c r="E50" s="129"/>
      <c r="F50" s="129"/>
      <c r="G50" s="129" t="s">
        <v>152</v>
      </c>
      <c r="H50" s="129" t="s">
        <v>152</v>
      </c>
      <c r="I50" s="129" t="s">
        <v>508</v>
      </c>
      <c r="J50" s="129" t="s">
        <v>509</v>
      </c>
      <c r="K50" s="129" t="s">
        <v>583</v>
      </c>
      <c r="L50" s="131">
        <v>15</v>
      </c>
      <c r="M50" s="129" t="s">
        <v>511</v>
      </c>
      <c r="N50" s="131">
        <v>40305</v>
      </c>
    </row>
    <row r="51" spans="1:14">
      <c r="A51">
        <v>50</v>
      </c>
      <c r="B51" s="130" t="s">
        <v>221</v>
      </c>
      <c r="C51" s="129" t="s">
        <v>150</v>
      </c>
      <c r="D51" s="129" t="s">
        <v>164</v>
      </c>
      <c r="E51" s="129"/>
      <c r="F51" s="129"/>
      <c r="G51" s="129" t="s">
        <v>152</v>
      </c>
      <c r="H51" s="129" t="s">
        <v>152</v>
      </c>
      <c r="I51" s="129" t="s">
        <v>508</v>
      </c>
      <c r="J51" s="129" t="s">
        <v>509</v>
      </c>
      <c r="K51" s="129" t="s">
        <v>584</v>
      </c>
      <c r="L51" s="131">
        <v>9</v>
      </c>
      <c r="M51" s="129" t="s">
        <v>511</v>
      </c>
      <c r="N51" s="131">
        <v>23904</v>
      </c>
    </row>
    <row r="52" spans="1:14">
      <c r="A52">
        <v>51</v>
      </c>
      <c r="B52" s="130" t="s">
        <v>223</v>
      </c>
      <c r="C52" s="129" t="s">
        <v>150</v>
      </c>
      <c r="D52" s="129" t="s">
        <v>164</v>
      </c>
      <c r="E52" s="129"/>
      <c r="F52" s="129"/>
      <c r="G52" s="129" t="s">
        <v>152</v>
      </c>
      <c r="H52" s="129" t="s">
        <v>152</v>
      </c>
      <c r="I52" s="129" t="s">
        <v>508</v>
      </c>
      <c r="J52" s="129" t="s">
        <v>509</v>
      </c>
      <c r="K52" s="129" t="s">
        <v>585</v>
      </c>
      <c r="L52" s="131">
        <v>15</v>
      </c>
      <c r="M52" s="129" t="s">
        <v>511</v>
      </c>
      <c r="N52" s="131">
        <v>47505</v>
      </c>
    </row>
    <row r="53" spans="1:14">
      <c r="A53">
        <v>52</v>
      </c>
      <c r="B53" s="130" t="s">
        <v>586</v>
      </c>
      <c r="C53" s="129" t="s">
        <v>150</v>
      </c>
      <c r="D53" s="129" t="s">
        <v>164</v>
      </c>
      <c r="E53" s="129"/>
      <c r="F53" s="129"/>
      <c r="G53" s="129" t="s">
        <v>152</v>
      </c>
      <c r="H53" s="129" t="s">
        <v>152</v>
      </c>
      <c r="I53" s="129" t="s">
        <v>508</v>
      </c>
      <c r="J53" s="129" t="s">
        <v>509</v>
      </c>
      <c r="K53" s="129" t="s">
        <v>587</v>
      </c>
      <c r="L53" s="131">
        <v>12</v>
      </c>
      <c r="M53" s="129" t="s">
        <v>511</v>
      </c>
      <c r="N53" s="131">
        <v>62508</v>
      </c>
    </row>
    <row r="54" spans="1:14">
      <c r="A54">
        <v>53</v>
      </c>
      <c r="B54" s="130" t="s">
        <v>404</v>
      </c>
      <c r="C54" s="129" t="s">
        <v>150</v>
      </c>
      <c r="D54" s="129" t="s">
        <v>164</v>
      </c>
      <c r="E54" s="129"/>
      <c r="F54" s="129"/>
      <c r="G54" s="129" t="s">
        <v>152</v>
      </c>
      <c r="H54" s="129" t="s">
        <v>152</v>
      </c>
      <c r="I54" s="129" t="s">
        <v>508</v>
      </c>
      <c r="J54" s="129" t="s">
        <v>509</v>
      </c>
      <c r="K54" s="129" t="s">
        <v>588</v>
      </c>
      <c r="L54" s="131">
        <v>15</v>
      </c>
      <c r="M54" s="129" t="s">
        <v>511</v>
      </c>
      <c r="N54" s="131">
        <v>48000</v>
      </c>
    </row>
    <row r="55" spans="1:14">
      <c r="A55">
        <v>54</v>
      </c>
      <c r="B55" s="130" t="s">
        <v>227</v>
      </c>
      <c r="C55" s="129" t="s">
        <v>150</v>
      </c>
      <c r="D55" s="129" t="s">
        <v>164</v>
      </c>
      <c r="E55" s="129"/>
      <c r="F55" s="129"/>
      <c r="G55" s="129" t="s">
        <v>152</v>
      </c>
      <c r="H55" s="129" t="s">
        <v>152</v>
      </c>
      <c r="I55" s="129" t="s">
        <v>549</v>
      </c>
      <c r="J55" s="129" t="s">
        <v>509</v>
      </c>
      <c r="K55" s="129" t="s">
        <v>589</v>
      </c>
      <c r="L55" s="131">
        <v>12</v>
      </c>
      <c r="M55" s="129" t="s">
        <v>511</v>
      </c>
      <c r="N55" s="131">
        <v>30804</v>
      </c>
    </row>
    <row r="56" spans="1:14">
      <c r="A56">
        <v>55</v>
      </c>
      <c r="B56" s="130" t="s">
        <v>228</v>
      </c>
      <c r="C56" s="129" t="s">
        <v>150</v>
      </c>
      <c r="D56" s="129" t="s">
        <v>164</v>
      </c>
      <c r="E56" s="129"/>
      <c r="F56" s="129"/>
      <c r="G56" s="129" t="s">
        <v>152</v>
      </c>
      <c r="H56" s="129" t="s">
        <v>152</v>
      </c>
      <c r="I56" s="129" t="s">
        <v>508</v>
      </c>
      <c r="J56" s="129" t="s">
        <v>509</v>
      </c>
      <c r="K56" s="129" t="s">
        <v>590</v>
      </c>
      <c r="L56" s="131">
        <v>11</v>
      </c>
      <c r="M56" s="129" t="s">
        <v>511</v>
      </c>
      <c r="N56" s="131">
        <v>30107</v>
      </c>
    </row>
    <row r="57" spans="1:14">
      <c r="A57">
        <v>56</v>
      </c>
      <c r="B57" s="130" t="s">
        <v>235</v>
      </c>
      <c r="C57" s="129" t="s">
        <v>150</v>
      </c>
      <c r="D57" s="129" t="s">
        <v>164</v>
      </c>
      <c r="E57" s="129"/>
      <c r="F57" s="129"/>
      <c r="G57" s="129" t="s">
        <v>152</v>
      </c>
      <c r="H57" s="129" t="s">
        <v>152</v>
      </c>
      <c r="I57" s="129" t="s">
        <v>549</v>
      </c>
      <c r="J57" s="129" t="s">
        <v>509</v>
      </c>
      <c r="K57" s="129" t="s">
        <v>591</v>
      </c>
      <c r="L57" s="131">
        <v>12</v>
      </c>
      <c r="M57" s="129" t="s">
        <v>511</v>
      </c>
      <c r="N57" s="131">
        <v>24000</v>
      </c>
    </row>
    <row r="58" spans="1:14">
      <c r="A58">
        <v>57</v>
      </c>
      <c r="B58" s="130" t="s">
        <v>592</v>
      </c>
      <c r="C58" s="129" t="s">
        <v>150</v>
      </c>
      <c r="D58" s="129" t="s">
        <v>164</v>
      </c>
      <c r="E58" s="129"/>
      <c r="F58" s="129"/>
      <c r="G58" s="129" t="s">
        <v>152</v>
      </c>
      <c r="H58" s="129" t="s">
        <v>152</v>
      </c>
      <c r="I58" s="129" t="s">
        <v>508</v>
      </c>
      <c r="J58" s="129" t="s">
        <v>509</v>
      </c>
      <c r="K58" s="129" t="s">
        <v>593</v>
      </c>
      <c r="L58" s="131">
        <v>7</v>
      </c>
      <c r="M58" s="129" t="s">
        <v>511</v>
      </c>
      <c r="N58" s="131">
        <v>19705</v>
      </c>
    </row>
    <row r="59" spans="1:14">
      <c r="A59">
        <v>58</v>
      </c>
      <c r="B59" s="130" t="s">
        <v>243</v>
      </c>
      <c r="C59" s="129" t="s">
        <v>150</v>
      </c>
      <c r="D59" s="129" t="s">
        <v>164</v>
      </c>
      <c r="E59" s="129"/>
      <c r="F59" s="129"/>
      <c r="G59" s="129" t="s">
        <v>152</v>
      </c>
      <c r="H59" s="129" t="s">
        <v>152</v>
      </c>
      <c r="I59" s="129" t="s">
        <v>549</v>
      </c>
      <c r="J59" s="129" t="s">
        <v>509</v>
      </c>
      <c r="K59" s="129" t="s">
        <v>594</v>
      </c>
      <c r="L59" s="131">
        <v>12</v>
      </c>
      <c r="M59" s="129" t="s">
        <v>511</v>
      </c>
      <c r="N59" s="131">
        <v>24000</v>
      </c>
    </row>
    <row r="60" spans="1:14">
      <c r="A60">
        <v>59</v>
      </c>
      <c r="B60" s="130" t="s">
        <v>413</v>
      </c>
      <c r="C60" s="129" t="s">
        <v>150</v>
      </c>
      <c r="D60" s="129" t="s">
        <v>164</v>
      </c>
      <c r="E60" s="129"/>
      <c r="F60" s="129"/>
      <c r="G60" s="129" t="s">
        <v>152</v>
      </c>
      <c r="H60" s="129" t="s">
        <v>152</v>
      </c>
      <c r="I60" s="129" t="s">
        <v>508</v>
      </c>
      <c r="J60" s="129" t="s">
        <v>509</v>
      </c>
      <c r="K60" s="129" t="s">
        <v>595</v>
      </c>
      <c r="L60" s="131">
        <v>5</v>
      </c>
      <c r="M60" s="129" t="s">
        <v>511</v>
      </c>
      <c r="N60" s="131">
        <v>16700</v>
      </c>
    </row>
    <row r="61" spans="1:14">
      <c r="A61">
        <v>60</v>
      </c>
      <c r="B61" s="130" t="s">
        <v>596</v>
      </c>
      <c r="C61" s="129" t="s">
        <v>150</v>
      </c>
      <c r="D61" s="129" t="s">
        <v>164</v>
      </c>
      <c r="E61" s="129"/>
      <c r="F61" s="129"/>
      <c r="G61" s="129" t="s">
        <v>152</v>
      </c>
      <c r="H61" s="129" t="s">
        <v>152</v>
      </c>
      <c r="I61" s="129" t="s">
        <v>508</v>
      </c>
      <c r="J61" s="129" t="s">
        <v>509</v>
      </c>
      <c r="K61" s="129" t="s">
        <v>523</v>
      </c>
      <c r="L61" s="131">
        <v>1</v>
      </c>
      <c r="M61" s="129" t="s">
        <v>511</v>
      </c>
      <c r="N61" s="131">
        <v>28000</v>
      </c>
    </row>
    <row r="62" spans="1:14">
      <c r="A62">
        <v>61</v>
      </c>
      <c r="B62" s="130" t="s">
        <v>246</v>
      </c>
      <c r="C62" s="129" t="s">
        <v>150</v>
      </c>
      <c r="D62" s="129" t="s">
        <v>164</v>
      </c>
      <c r="E62" s="129"/>
      <c r="F62" s="129"/>
      <c r="G62" s="129" t="s">
        <v>152</v>
      </c>
      <c r="H62" s="129" t="s">
        <v>152</v>
      </c>
      <c r="I62" s="129" t="s">
        <v>508</v>
      </c>
      <c r="J62" s="129" t="s">
        <v>509</v>
      </c>
      <c r="K62" s="129" t="s">
        <v>597</v>
      </c>
      <c r="L62" s="131">
        <v>16</v>
      </c>
      <c r="M62" s="129" t="s">
        <v>511</v>
      </c>
      <c r="N62" s="131">
        <v>45712</v>
      </c>
    </row>
    <row r="63" spans="1:14">
      <c r="A63">
        <v>62</v>
      </c>
      <c r="B63" s="130" t="s">
        <v>598</v>
      </c>
      <c r="C63" s="129" t="s">
        <v>150</v>
      </c>
      <c r="D63" s="129" t="s">
        <v>164</v>
      </c>
      <c r="E63" s="129"/>
      <c r="F63" s="129"/>
      <c r="G63" s="129" t="s">
        <v>152</v>
      </c>
      <c r="H63" s="129" t="s">
        <v>152</v>
      </c>
      <c r="I63" s="129" t="s">
        <v>549</v>
      </c>
      <c r="J63" s="129" t="s">
        <v>509</v>
      </c>
      <c r="K63" s="129" t="s">
        <v>599</v>
      </c>
      <c r="L63" s="131">
        <v>12</v>
      </c>
      <c r="M63" s="129" t="s">
        <v>511</v>
      </c>
      <c r="N63" s="131">
        <v>17604</v>
      </c>
    </row>
    <row r="64" spans="1:14">
      <c r="A64">
        <v>63</v>
      </c>
      <c r="B64" s="130" t="s">
        <v>247</v>
      </c>
      <c r="C64" s="129" t="s">
        <v>150</v>
      </c>
      <c r="D64" s="129" t="s">
        <v>164</v>
      </c>
      <c r="E64" s="129"/>
      <c r="F64" s="129"/>
      <c r="G64" s="129" t="s">
        <v>152</v>
      </c>
      <c r="H64" s="129" t="s">
        <v>152</v>
      </c>
      <c r="I64" s="129" t="s">
        <v>508</v>
      </c>
      <c r="J64" s="129" t="s">
        <v>509</v>
      </c>
      <c r="K64" s="129" t="s">
        <v>600</v>
      </c>
      <c r="L64" s="131">
        <v>4</v>
      </c>
      <c r="M64" s="129" t="s">
        <v>511</v>
      </c>
      <c r="N64" s="131">
        <v>43500</v>
      </c>
    </row>
    <row r="65" spans="1:14">
      <c r="A65">
        <v>64</v>
      </c>
      <c r="B65" s="130" t="s">
        <v>421</v>
      </c>
      <c r="C65" s="129" t="s">
        <v>150</v>
      </c>
      <c r="D65" s="129" t="s">
        <v>164</v>
      </c>
      <c r="E65" s="129"/>
      <c r="F65" s="129"/>
      <c r="G65" s="129" t="s">
        <v>152</v>
      </c>
      <c r="H65" s="129" t="s">
        <v>152</v>
      </c>
      <c r="I65" s="129" t="s">
        <v>508</v>
      </c>
      <c r="J65" s="129" t="s">
        <v>509</v>
      </c>
      <c r="K65" s="129" t="s">
        <v>601</v>
      </c>
      <c r="L65" s="131">
        <v>7</v>
      </c>
      <c r="M65" s="129" t="s">
        <v>511</v>
      </c>
      <c r="N65" s="131">
        <v>23002</v>
      </c>
    </row>
    <row r="66" spans="1:14">
      <c r="A66">
        <v>65</v>
      </c>
      <c r="B66" s="130" t="s">
        <v>248</v>
      </c>
      <c r="C66" s="129" t="s">
        <v>150</v>
      </c>
      <c r="D66" s="129" t="s">
        <v>164</v>
      </c>
      <c r="E66" s="129"/>
      <c r="F66" s="129"/>
      <c r="G66" s="129" t="s">
        <v>152</v>
      </c>
      <c r="H66" s="129" t="s">
        <v>152</v>
      </c>
      <c r="I66" s="129" t="s">
        <v>508</v>
      </c>
      <c r="J66" s="129" t="s">
        <v>509</v>
      </c>
      <c r="K66" s="129" t="s">
        <v>602</v>
      </c>
      <c r="L66" s="131">
        <v>11</v>
      </c>
      <c r="M66" s="129" t="s">
        <v>511</v>
      </c>
      <c r="N66" s="131">
        <v>37499</v>
      </c>
    </row>
    <row r="67" spans="1:14">
      <c r="A67">
        <v>66</v>
      </c>
      <c r="B67" s="130" t="s">
        <v>425</v>
      </c>
      <c r="C67" s="129" t="s">
        <v>150</v>
      </c>
      <c r="D67" s="129" t="s">
        <v>164</v>
      </c>
      <c r="E67" s="129"/>
      <c r="F67" s="129"/>
      <c r="G67" s="129" t="s">
        <v>152</v>
      </c>
      <c r="H67" s="129" t="s">
        <v>152</v>
      </c>
      <c r="I67" s="129" t="s">
        <v>549</v>
      </c>
      <c r="J67" s="129" t="s">
        <v>509</v>
      </c>
      <c r="K67" s="129" t="s">
        <v>603</v>
      </c>
      <c r="L67" s="131">
        <v>12</v>
      </c>
      <c r="M67" s="129" t="s">
        <v>511</v>
      </c>
      <c r="N67" s="131">
        <v>24000</v>
      </c>
    </row>
    <row r="68" spans="1:14">
      <c r="A68">
        <v>67</v>
      </c>
      <c r="B68" s="130" t="s">
        <v>425</v>
      </c>
      <c r="C68" s="129" t="s">
        <v>150</v>
      </c>
      <c r="D68" s="129" t="s">
        <v>164</v>
      </c>
      <c r="E68" s="129"/>
      <c r="F68" s="129"/>
      <c r="G68" s="129" t="s">
        <v>152</v>
      </c>
      <c r="H68" s="129" t="s">
        <v>152</v>
      </c>
      <c r="I68" s="129" t="s">
        <v>508</v>
      </c>
      <c r="J68" s="129" t="s">
        <v>509</v>
      </c>
      <c r="K68" s="129" t="s">
        <v>604</v>
      </c>
      <c r="L68" s="131">
        <v>7</v>
      </c>
      <c r="M68" s="129" t="s">
        <v>511</v>
      </c>
      <c r="N68" s="131">
        <v>20902</v>
      </c>
    </row>
    <row r="69" spans="1:14">
      <c r="A69">
        <v>68</v>
      </c>
      <c r="B69" s="130" t="s">
        <v>251</v>
      </c>
      <c r="C69" s="129" t="s">
        <v>150</v>
      </c>
      <c r="D69" s="129" t="s">
        <v>164</v>
      </c>
      <c r="E69" s="129"/>
      <c r="F69" s="129"/>
      <c r="G69" s="129" t="s">
        <v>152</v>
      </c>
      <c r="H69" s="129" t="s">
        <v>152</v>
      </c>
      <c r="I69" s="129" t="s">
        <v>508</v>
      </c>
      <c r="J69" s="129" t="s">
        <v>509</v>
      </c>
      <c r="K69" s="129" t="s">
        <v>605</v>
      </c>
      <c r="L69" s="131">
        <v>6</v>
      </c>
      <c r="M69" s="129" t="s">
        <v>511</v>
      </c>
      <c r="N69" s="131">
        <v>18204</v>
      </c>
    </row>
    <row r="70" spans="1:14">
      <c r="A70">
        <v>69</v>
      </c>
      <c r="B70" s="130" t="s">
        <v>252</v>
      </c>
      <c r="C70" s="129" t="s">
        <v>150</v>
      </c>
      <c r="D70" s="129" t="s">
        <v>164</v>
      </c>
      <c r="E70" s="129"/>
      <c r="F70" s="129"/>
      <c r="G70" s="129" t="s">
        <v>152</v>
      </c>
      <c r="H70" s="129" t="s">
        <v>152</v>
      </c>
      <c r="I70" s="129" t="s">
        <v>508</v>
      </c>
      <c r="J70" s="129" t="s">
        <v>509</v>
      </c>
      <c r="K70" s="129" t="s">
        <v>606</v>
      </c>
      <c r="L70" s="131">
        <v>8</v>
      </c>
      <c r="M70" s="129" t="s">
        <v>511</v>
      </c>
      <c r="N70" s="131">
        <v>54200</v>
      </c>
    </row>
    <row r="71" spans="1:14">
      <c r="A71">
        <v>70</v>
      </c>
      <c r="B71" s="130" t="s">
        <v>607</v>
      </c>
      <c r="C71" s="129" t="s">
        <v>150</v>
      </c>
      <c r="D71" s="129" t="s">
        <v>164</v>
      </c>
      <c r="E71" s="129"/>
      <c r="F71" s="129"/>
      <c r="G71" s="129" t="s">
        <v>152</v>
      </c>
      <c r="H71" s="129" t="s">
        <v>152</v>
      </c>
      <c r="I71" s="129" t="s">
        <v>508</v>
      </c>
      <c r="J71" s="129" t="s">
        <v>509</v>
      </c>
      <c r="K71" s="129" t="s">
        <v>523</v>
      </c>
      <c r="L71" s="131">
        <v>4</v>
      </c>
      <c r="M71" s="129" t="s">
        <v>511</v>
      </c>
      <c r="N71" s="131">
        <v>40700</v>
      </c>
    </row>
    <row r="72" spans="1:14">
      <c r="A72">
        <v>71</v>
      </c>
      <c r="B72" s="130" t="s">
        <v>254</v>
      </c>
      <c r="C72" s="129" t="s">
        <v>150</v>
      </c>
      <c r="D72" s="129" t="s">
        <v>164</v>
      </c>
      <c r="E72" s="129"/>
      <c r="F72" s="129"/>
      <c r="G72" s="129" t="s">
        <v>152</v>
      </c>
      <c r="H72" s="129" t="s">
        <v>152</v>
      </c>
      <c r="I72" s="129" t="s">
        <v>508</v>
      </c>
      <c r="J72" s="129" t="s">
        <v>509</v>
      </c>
      <c r="K72" s="129" t="s">
        <v>608</v>
      </c>
      <c r="L72" s="131">
        <v>7</v>
      </c>
      <c r="M72" s="129" t="s">
        <v>511</v>
      </c>
      <c r="N72" s="131">
        <v>19299</v>
      </c>
    </row>
    <row r="73" spans="1:14">
      <c r="A73">
        <v>72</v>
      </c>
      <c r="B73" s="130" t="s">
        <v>435</v>
      </c>
      <c r="C73" s="129" t="s">
        <v>150</v>
      </c>
      <c r="D73" s="129" t="s">
        <v>164</v>
      </c>
      <c r="E73" s="129"/>
      <c r="F73" s="129"/>
      <c r="G73" s="129" t="s">
        <v>152</v>
      </c>
      <c r="H73" s="129" t="s">
        <v>152</v>
      </c>
      <c r="I73" s="129" t="s">
        <v>549</v>
      </c>
      <c r="J73" s="129" t="s">
        <v>509</v>
      </c>
      <c r="K73" s="129" t="s">
        <v>609</v>
      </c>
      <c r="L73" s="131">
        <v>12</v>
      </c>
      <c r="M73" s="129" t="s">
        <v>511</v>
      </c>
      <c r="N73" s="131">
        <v>17604</v>
      </c>
    </row>
    <row r="74" spans="1:14">
      <c r="A74">
        <v>73</v>
      </c>
      <c r="B74" s="130" t="s">
        <v>257</v>
      </c>
      <c r="C74" s="129" t="s">
        <v>150</v>
      </c>
      <c r="D74" s="129" t="s">
        <v>164</v>
      </c>
      <c r="E74" s="129"/>
      <c r="F74" s="129"/>
      <c r="G74" s="129" t="s">
        <v>152</v>
      </c>
      <c r="H74" s="129" t="s">
        <v>152</v>
      </c>
      <c r="I74" s="129" t="s">
        <v>508</v>
      </c>
      <c r="J74" s="129" t="s">
        <v>509</v>
      </c>
      <c r="K74" s="129" t="s">
        <v>610</v>
      </c>
      <c r="L74" s="131">
        <v>11</v>
      </c>
      <c r="M74" s="129" t="s">
        <v>511</v>
      </c>
      <c r="N74" s="131">
        <v>63602</v>
      </c>
    </row>
    <row r="75" spans="1:14">
      <c r="A75">
        <v>74</v>
      </c>
      <c r="B75" s="130" t="s">
        <v>259</v>
      </c>
      <c r="C75" s="129" t="s">
        <v>150</v>
      </c>
      <c r="D75" s="129" t="s">
        <v>164</v>
      </c>
      <c r="E75" s="129"/>
      <c r="F75" s="129"/>
      <c r="G75" s="129" t="s">
        <v>152</v>
      </c>
      <c r="H75" s="129" t="s">
        <v>152</v>
      </c>
      <c r="I75" s="129" t="s">
        <v>508</v>
      </c>
      <c r="J75" s="129" t="s">
        <v>509</v>
      </c>
      <c r="K75" s="129" t="s">
        <v>611</v>
      </c>
      <c r="L75" s="131">
        <v>6</v>
      </c>
      <c r="M75" s="129" t="s">
        <v>511</v>
      </c>
      <c r="N75" s="131">
        <v>42102</v>
      </c>
    </row>
    <row r="76" spans="1:14">
      <c r="A76">
        <v>75</v>
      </c>
      <c r="B76" s="130" t="s">
        <v>440</v>
      </c>
      <c r="C76" s="129" t="s">
        <v>150</v>
      </c>
      <c r="D76" s="129" t="s">
        <v>164</v>
      </c>
      <c r="E76" s="129"/>
      <c r="F76" s="129"/>
      <c r="G76" s="129" t="s">
        <v>152</v>
      </c>
      <c r="H76" s="129" t="s">
        <v>152</v>
      </c>
      <c r="I76" s="129" t="s">
        <v>549</v>
      </c>
      <c r="J76" s="129" t="s">
        <v>509</v>
      </c>
      <c r="K76" s="129" t="s">
        <v>551</v>
      </c>
      <c r="L76" s="131">
        <v>12</v>
      </c>
      <c r="M76" s="129" t="s">
        <v>511</v>
      </c>
      <c r="N76" s="131">
        <v>18000</v>
      </c>
    </row>
    <row r="77" spans="1:14">
      <c r="A77">
        <v>76</v>
      </c>
      <c r="B77" s="130" t="s">
        <v>263</v>
      </c>
      <c r="C77" s="129" t="s">
        <v>150</v>
      </c>
      <c r="D77" s="129" t="s">
        <v>164</v>
      </c>
      <c r="E77" s="129"/>
      <c r="F77" s="129"/>
      <c r="G77" s="129" t="s">
        <v>152</v>
      </c>
      <c r="H77" s="129" t="s">
        <v>152</v>
      </c>
      <c r="I77" s="129" t="s">
        <v>508</v>
      </c>
      <c r="J77" s="129" t="s">
        <v>509</v>
      </c>
      <c r="K77" s="129" t="s">
        <v>560</v>
      </c>
      <c r="L77" s="131">
        <v>4</v>
      </c>
      <c r="M77" s="129" t="s">
        <v>511</v>
      </c>
      <c r="N77" s="131">
        <v>41500</v>
      </c>
    </row>
    <row r="78" spans="1:14">
      <c r="A78">
        <v>77</v>
      </c>
      <c r="B78" s="130" t="s">
        <v>265</v>
      </c>
      <c r="C78" s="129" t="s">
        <v>150</v>
      </c>
      <c r="D78" s="129" t="s">
        <v>164</v>
      </c>
      <c r="E78" s="129"/>
      <c r="F78" s="129"/>
      <c r="G78" s="129" t="s">
        <v>152</v>
      </c>
      <c r="H78" s="129" t="s">
        <v>152</v>
      </c>
      <c r="I78" s="129" t="s">
        <v>508</v>
      </c>
      <c r="J78" s="129" t="s">
        <v>509</v>
      </c>
      <c r="K78" s="129" t="s">
        <v>523</v>
      </c>
      <c r="L78" s="131">
        <v>1</v>
      </c>
      <c r="M78" s="129" t="s">
        <v>511</v>
      </c>
      <c r="N78" s="131">
        <v>32000</v>
      </c>
    </row>
    <row r="79" spans="1:14">
      <c r="A79">
        <v>78</v>
      </c>
      <c r="B79" s="130" t="s">
        <v>612</v>
      </c>
      <c r="C79" s="129" t="s">
        <v>150</v>
      </c>
      <c r="D79" s="129" t="s">
        <v>164</v>
      </c>
      <c r="E79" s="129"/>
      <c r="F79" s="129"/>
      <c r="G79" s="129" t="s">
        <v>152</v>
      </c>
      <c r="H79" s="129" t="s">
        <v>152</v>
      </c>
      <c r="I79" s="129" t="s">
        <v>508</v>
      </c>
      <c r="J79" s="129" t="s">
        <v>509</v>
      </c>
      <c r="K79" s="129" t="s">
        <v>523</v>
      </c>
      <c r="L79" s="131">
        <v>1</v>
      </c>
      <c r="M79" s="129" t="s">
        <v>511</v>
      </c>
      <c r="N79" s="131">
        <v>32000</v>
      </c>
    </row>
    <row r="80" spans="1:14">
      <c r="A80">
        <v>79</v>
      </c>
      <c r="B80" s="130" t="s">
        <v>613</v>
      </c>
      <c r="C80" s="129" t="s">
        <v>150</v>
      </c>
      <c r="D80" s="129" t="s">
        <v>164</v>
      </c>
      <c r="E80" s="129"/>
      <c r="F80" s="129"/>
      <c r="G80" s="129" t="s">
        <v>152</v>
      </c>
      <c r="H80" s="129" t="s">
        <v>152</v>
      </c>
      <c r="I80" s="129" t="s">
        <v>549</v>
      </c>
      <c r="J80" s="129" t="s">
        <v>509</v>
      </c>
      <c r="K80" s="129" t="s">
        <v>614</v>
      </c>
      <c r="L80" s="131">
        <v>12</v>
      </c>
      <c r="M80" s="129" t="s">
        <v>511</v>
      </c>
      <c r="N80" s="131">
        <v>24000</v>
      </c>
    </row>
    <row r="81" spans="1:14">
      <c r="A81">
        <v>80</v>
      </c>
      <c r="B81" s="130" t="s">
        <v>469</v>
      </c>
      <c r="C81" s="129" t="s">
        <v>150</v>
      </c>
      <c r="D81" s="129" t="s">
        <v>164</v>
      </c>
      <c r="E81" s="129"/>
      <c r="F81" s="129"/>
      <c r="G81" s="129" t="s">
        <v>152</v>
      </c>
      <c r="H81" s="129" t="s">
        <v>152</v>
      </c>
      <c r="I81" s="129" t="s">
        <v>549</v>
      </c>
      <c r="J81" s="129" t="s">
        <v>509</v>
      </c>
      <c r="K81" s="129" t="s">
        <v>615</v>
      </c>
      <c r="L81" s="131">
        <v>12</v>
      </c>
      <c r="M81" s="129" t="s">
        <v>511</v>
      </c>
      <c r="N81" s="131">
        <v>17604</v>
      </c>
    </row>
    <row r="82" spans="1:14">
      <c r="A82">
        <v>81</v>
      </c>
      <c r="B82" s="130" t="s">
        <v>271</v>
      </c>
      <c r="C82" s="129" t="s">
        <v>150</v>
      </c>
      <c r="D82" s="129" t="s">
        <v>164</v>
      </c>
      <c r="E82" s="129"/>
      <c r="F82" s="129"/>
      <c r="G82" s="129" t="s">
        <v>152</v>
      </c>
      <c r="H82" s="129" t="s">
        <v>152</v>
      </c>
      <c r="I82" s="129" t="s">
        <v>549</v>
      </c>
      <c r="J82" s="129" t="s">
        <v>509</v>
      </c>
      <c r="K82" s="129" t="s">
        <v>551</v>
      </c>
      <c r="L82" s="131">
        <v>12</v>
      </c>
      <c r="M82" s="129" t="s">
        <v>511</v>
      </c>
      <c r="N82" s="131">
        <v>24000</v>
      </c>
    </row>
    <row r="83" spans="1:14">
      <c r="A83">
        <v>82</v>
      </c>
      <c r="B83" s="130" t="s">
        <v>271</v>
      </c>
      <c r="C83" s="129" t="s">
        <v>150</v>
      </c>
      <c r="D83" s="129" t="s">
        <v>164</v>
      </c>
      <c r="E83" s="129"/>
      <c r="F83" s="129"/>
      <c r="G83" s="129" t="s">
        <v>152</v>
      </c>
      <c r="H83" s="129" t="s">
        <v>152</v>
      </c>
      <c r="I83" s="129" t="s">
        <v>508</v>
      </c>
      <c r="J83" s="129" t="s">
        <v>509</v>
      </c>
      <c r="K83" s="129" t="s">
        <v>616</v>
      </c>
      <c r="L83" s="131">
        <v>5</v>
      </c>
      <c r="M83" s="129" t="s">
        <v>511</v>
      </c>
      <c r="N83" s="131">
        <v>43600</v>
      </c>
    </row>
    <row r="84" spans="1:14">
      <c r="A84">
        <v>83</v>
      </c>
      <c r="B84" s="130" t="s">
        <v>617</v>
      </c>
      <c r="C84" s="129" t="s">
        <v>150</v>
      </c>
      <c r="D84" s="129" t="s">
        <v>164</v>
      </c>
      <c r="E84" s="129"/>
      <c r="F84" s="129"/>
      <c r="G84" s="129" t="s">
        <v>152</v>
      </c>
      <c r="H84" s="129" t="s">
        <v>152</v>
      </c>
      <c r="I84" s="129" t="s">
        <v>549</v>
      </c>
      <c r="J84" s="129" t="s">
        <v>509</v>
      </c>
      <c r="K84" s="129" t="s">
        <v>618</v>
      </c>
      <c r="L84" s="131">
        <v>12</v>
      </c>
      <c r="M84" s="129" t="s">
        <v>511</v>
      </c>
      <c r="N84" s="131">
        <v>39000</v>
      </c>
    </row>
    <row r="85" spans="1:14">
      <c r="A85">
        <v>84</v>
      </c>
      <c r="B85" s="130" t="s">
        <v>273</v>
      </c>
      <c r="C85" s="129" t="s">
        <v>150</v>
      </c>
      <c r="D85" s="129" t="s">
        <v>164</v>
      </c>
      <c r="E85" s="129"/>
      <c r="F85" s="129"/>
      <c r="G85" s="129" t="s">
        <v>152</v>
      </c>
      <c r="H85" s="129" t="s">
        <v>152</v>
      </c>
      <c r="I85" s="129" t="s">
        <v>508</v>
      </c>
      <c r="J85" s="129" t="s">
        <v>509</v>
      </c>
      <c r="K85" s="129" t="s">
        <v>619</v>
      </c>
      <c r="L85" s="131">
        <v>6</v>
      </c>
      <c r="M85" s="129" t="s">
        <v>511</v>
      </c>
      <c r="N85" s="131">
        <v>18204</v>
      </c>
    </row>
    <row r="86" spans="1:14">
      <c r="A86">
        <v>85</v>
      </c>
      <c r="B86" s="130" t="s">
        <v>273</v>
      </c>
      <c r="C86" s="129" t="s">
        <v>150</v>
      </c>
      <c r="D86" s="129" t="s">
        <v>177</v>
      </c>
      <c r="E86" s="129"/>
      <c r="F86" s="129"/>
      <c r="G86" s="129" t="s">
        <v>152</v>
      </c>
      <c r="H86" s="129"/>
      <c r="I86" s="129" t="s">
        <v>178</v>
      </c>
      <c r="J86" s="129" t="s">
        <v>620</v>
      </c>
      <c r="K86" s="129" t="s">
        <v>621</v>
      </c>
      <c r="L86" s="131">
        <v>4</v>
      </c>
      <c r="M86" s="129" t="s">
        <v>574</v>
      </c>
      <c r="N86" s="131">
        <v>190000</v>
      </c>
    </row>
    <row r="87" spans="1:14">
      <c r="A87">
        <v>86</v>
      </c>
      <c r="B87" s="130" t="s">
        <v>622</v>
      </c>
      <c r="C87" s="129" t="s">
        <v>623</v>
      </c>
      <c r="D87" s="129" t="s">
        <v>164</v>
      </c>
      <c r="E87" s="129"/>
      <c r="F87" s="129"/>
      <c r="G87" s="129" t="s">
        <v>152</v>
      </c>
      <c r="H87" s="129" t="s">
        <v>152</v>
      </c>
      <c r="I87" s="129" t="s">
        <v>514</v>
      </c>
      <c r="J87" s="129" t="s">
        <v>624</v>
      </c>
      <c r="K87" s="129" t="s">
        <v>625</v>
      </c>
      <c r="L87" s="131">
        <v>5</v>
      </c>
      <c r="M87" s="129" t="s">
        <v>626</v>
      </c>
      <c r="N87" s="131">
        <v>500000</v>
      </c>
    </row>
    <row r="88" spans="1:14">
      <c r="A88">
        <v>87</v>
      </c>
      <c r="B88" s="130" t="s">
        <v>275</v>
      </c>
      <c r="C88" s="129" t="s">
        <v>150</v>
      </c>
      <c r="D88" s="129" t="s">
        <v>164</v>
      </c>
      <c r="E88" s="129"/>
      <c r="F88" s="129"/>
      <c r="G88" s="129" t="s">
        <v>152</v>
      </c>
      <c r="H88" s="129" t="s">
        <v>152</v>
      </c>
      <c r="I88" s="129" t="s">
        <v>508</v>
      </c>
      <c r="J88" s="129" t="s">
        <v>509</v>
      </c>
      <c r="K88" s="129" t="s">
        <v>627</v>
      </c>
      <c r="L88" s="131">
        <v>5</v>
      </c>
      <c r="M88" s="129" t="s">
        <v>511</v>
      </c>
      <c r="N88" s="131">
        <v>13600</v>
      </c>
    </row>
    <row r="89" spans="1:14">
      <c r="A89">
        <v>88</v>
      </c>
      <c r="B89" s="130" t="s">
        <v>281</v>
      </c>
      <c r="C89" s="129" t="s">
        <v>150</v>
      </c>
      <c r="D89" s="129" t="s">
        <v>164</v>
      </c>
      <c r="E89" s="129"/>
      <c r="F89" s="129"/>
      <c r="G89" s="129" t="s">
        <v>152</v>
      </c>
      <c r="H89" s="129" t="s">
        <v>152</v>
      </c>
      <c r="I89" s="129" t="s">
        <v>508</v>
      </c>
      <c r="J89" s="129" t="s">
        <v>509</v>
      </c>
      <c r="K89" s="129" t="s">
        <v>520</v>
      </c>
      <c r="L89" s="131">
        <v>4</v>
      </c>
      <c r="M89" s="129" t="s">
        <v>511</v>
      </c>
      <c r="N89" s="131">
        <v>38900</v>
      </c>
    </row>
    <row r="90" spans="1:14">
      <c r="A90">
        <v>89</v>
      </c>
      <c r="B90" s="130" t="s">
        <v>484</v>
      </c>
      <c r="C90" s="129" t="s">
        <v>150</v>
      </c>
      <c r="D90" s="129" t="s">
        <v>568</v>
      </c>
      <c r="E90" s="129" t="s">
        <v>569</v>
      </c>
      <c r="F90" s="129" t="s">
        <v>570</v>
      </c>
      <c r="G90" s="129" t="s">
        <v>165</v>
      </c>
      <c r="H90" s="129" t="s">
        <v>165</v>
      </c>
      <c r="I90" s="129" t="s">
        <v>571</v>
      </c>
      <c r="J90" s="129" t="s">
        <v>628</v>
      </c>
      <c r="K90" s="129" t="s">
        <v>629</v>
      </c>
      <c r="L90" s="131">
        <v>168</v>
      </c>
      <c r="M90" s="129" t="s">
        <v>511</v>
      </c>
      <c r="N90" s="131">
        <v>9240000</v>
      </c>
    </row>
    <row r="91" spans="1:14">
      <c r="A91">
        <v>90</v>
      </c>
      <c r="B91" s="130" t="s">
        <v>284</v>
      </c>
      <c r="C91" s="129" t="s">
        <v>150</v>
      </c>
      <c r="D91" s="129" t="s">
        <v>164</v>
      </c>
      <c r="E91" s="129"/>
      <c r="F91" s="129"/>
      <c r="G91" s="129" t="s">
        <v>152</v>
      </c>
      <c r="H91" s="129" t="s">
        <v>152</v>
      </c>
      <c r="I91" s="129" t="s">
        <v>508</v>
      </c>
      <c r="J91" s="129" t="s">
        <v>509</v>
      </c>
      <c r="K91" s="129" t="s">
        <v>630</v>
      </c>
      <c r="L91" s="131">
        <v>2</v>
      </c>
      <c r="M91" s="129" t="s">
        <v>511</v>
      </c>
      <c r="N91" s="131">
        <v>6300</v>
      </c>
    </row>
    <row r="92" spans="1:14">
      <c r="A92">
        <v>91</v>
      </c>
      <c r="B92" s="130" t="s">
        <v>631</v>
      </c>
      <c r="C92" s="129" t="s">
        <v>150</v>
      </c>
      <c r="D92" s="129" t="s">
        <v>164</v>
      </c>
      <c r="E92" s="129"/>
      <c r="F92" s="129"/>
      <c r="G92" s="129" t="s">
        <v>152</v>
      </c>
      <c r="H92" s="129" t="s">
        <v>152</v>
      </c>
      <c r="I92" s="129" t="s">
        <v>514</v>
      </c>
      <c r="J92" s="129" t="s">
        <v>620</v>
      </c>
      <c r="K92" s="129" t="s">
        <v>621</v>
      </c>
      <c r="L92" s="131">
        <v>2</v>
      </c>
      <c r="M92" s="129" t="s">
        <v>574</v>
      </c>
      <c r="N92" s="131">
        <v>95000</v>
      </c>
    </row>
    <row r="93" spans="1:14">
      <c r="A93">
        <v>92</v>
      </c>
      <c r="B93" s="130" t="s">
        <v>632</v>
      </c>
      <c r="C93" s="129" t="s">
        <v>150</v>
      </c>
      <c r="D93" s="129" t="s">
        <v>177</v>
      </c>
      <c r="E93" s="129"/>
      <c r="F93" s="129"/>
      <c r="G93" s="129" t="s">
        <v>152</v>
      </c>
      <c r="H93" s="129"/>
      <c r="I93" s="129" t="s">
        <v>178</v>
      </c>
      <c r="J93" s="129" t="s">
        <v>620</v>
      </c>
      <c r="K93" s="129" t="s">
        <v>621</v>
      </c>
      <c r="L93" s="131">
        <v>4</v>
      </c>
      <c r="M93" s="129" t="s">
        <v>511</v>
      </c>
      <c r="N93" s="131">
        <v>190000</v>
      </c>
    </row>
    <row r="94" spans="1:14">
      <c r="A94">
        <v>93</v>
      </c>
      <c r="B94" s="130" t="s">
        <v>492</v>
      </c>
      <c r="C94" s="129" t="s">
        <v>150</v>
      </c>
      <c r="D94" s="129" t="s">
        <v>164</v>
      </c>
      <c r="E94" s="129"/>
      <c r="F94" s="129"/>
      <c r="G94" s="129" t="s">
        <v>152</v>
      </c>
      <c r="H94" s="129" t="s">
        <v>152</v>
      </c>
      <c r="I94" s="129" t="s">
        <v>508</v>
      </c>
      <c r="J94" s="129" t="s">
        <v>509</v>
      </c>
      <c r="K94" s="129" t="s">
        <v>633</v>
      </c>
      <c r="L94" s="131">
        <v>15</v>
      </c>
      <c r="M94" s="129" t="s">
        <v>511</v>
      </c>
      <c r="N94" s="131">
        <v>70110</v>
      </c>
    </row>
    <row r="95" spans="1:14">
      <c r="A95">
        <v>94</v>
      </c>
      <c r="B95" s="130" t="s">
        <v>494</v>
      </c>
      <c r="C95" s="129" t="s">
        <v>150</v>
      </c>
      <c r="D95" s="129" t="s">
        <v>164</v>
      </c>
      <c r="E95" s="129"/>
      <c r="F95" s="129"/>
      <c r="G95" s="129" t="s">
        <v>152</v>
      </c>
      <c r="H95" s="129" t="s">
        <v>152</v>
      </c>
      <c r="I95" s="129" t="s">
        <v>508</v>
      </c>
      <c r="J95" s="129" t="s">
        <v>509</v>
      </c>
      <c r="K95" s="129" t="s">
        <v>634</v>
      </c>
      <c r="L95" s="131">
        <v>6</v>
      </c>
      <c r="M95" s="129" t="s">
        <v>511</v>
      </c>
      <c r="N95" s="131">
        <v>19704</v>
      </c>
    </row>
    <row r="96" spans="1:14">
      <c r="A96">
        <v>95</v>
      </c>
      <c r="B96" s="130" t="s">
        <v>292</v>
      </c>
      <c r="C96" s="129" t="s">
        <v>150</v>
      </c>
      <c r="D96" s="129" t="s">
        <v>568</v>
      </c>
      <c r="E96" s="129" t="s">
        <v>569</v>
      </c>
      <c r="F96" s="129" t="s">
        <v>635</v>
      </c>
      <c r="G96" s="129" t="s">
        <v>152</v>
      </c>
      <c r="H96" s="129" t="s">
        <v>152</v>
      </c>
      <c r="I96" s="129" t="s">
        <v>636</v>
      </c>
      <c r="J96" s="129" t="s">
        <v>637</v>
      </c>
      <c r="K96" s="129" t="s">
        <v>638</v>
      </c>
      <c r="L96" s="131">
        <v>6</v>
      </c>
      <c r="M96" s="129" t="s">
        <v>574</v>
      </c>
      <c r="N96" s="131">
        <v>384402</v>
      </c>
    </row>
    <row r="97" spans="1:14">
      <c r="A97">
        <v>96</v>
      </c>
      <c r="B97" s="130" t="s">
        <v>293</v>
      </c>
      <c r="C97" s="129" t="s">
        <v>150</v>
      </c>
      <c r="D97" s="129" t="s">
        <v>164</v>
      </c>
      <c r="E97" s="129"/>
      <c r="F97" s="129"/>
      <c r="G97" s="129" t="s">
        <v>152</v>
      </c>
      <c r="H97" s="129" t="s">
        <v>152</v>
      </c>
      <c r="I97" s="129" t="s">
        <v>508</v>
      </c>
      <c r="J97" s="129" t="s">
        <v>509</v>
      </c>
      <c r="K97" s="129" t="s">
        <v>639</v>
      </c>
      <c r="L97" s="131">
        <v>9</v>
      </c>
      <c r="M97" s="129" t="s">
        <v>511</v>
      </c>
      <c r="N97" s="131">
        <v>26901</v>
      </c>
    </row>
    <row r="98" spans="1:14">
      <c r="A98">
        <v>97</v>
      </c>
      <c r="B98" s="130" t="s">
        <v>293</v>
      </c>
      <c r="C98" s="129" t="s">
        <v>150</v>
      </c>
      <c r="D98" s="129" t="s">
        <v>177</v>
      </c>
      <c r="E98" s="129"/>
      <c r="F98" s="129"/>
      <c r="G98" s="129" t="s">
        <v>152</v>
      </c>
      <c r="H98" s="129"/>
      <c r="I98" s="129" t="s">
        <v>178</v>
      </c>
      <c r="J98" s="129" t="s">
        <v>640</v>
      </c>
      <c r="K98" s="129" t="s">
        <v>641</v>
      </c>
      <c r="L98" s="131">
        <v>10</v>
      </c>
      <c r="M98" s="129" t="s">
        <v>511</v>
      </c>
      <c r="N98" s="131">
        <v>19594000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6A16-2685-49F7-A0F2-32219F30212C}">
  <dimension ref="A1:H98"/>
  <sheetViews>
    <sheetView topLeftCell="A73" workbookViewId="0">
      <selection activeCell="K97" sqref="K97"/>
    </sheetView>
  </sheetViews>
  <sheetFormatPr defaultRowHeight="16.5"/>
  <cols>
    <col min="2" max="4" width="17.5" customWidth="1"/>
    <col min="8" max="8" width="13.625" customWidth="1"/>
  </cols>
  <sheetData>
    <row r="1" spans="1:8">
      <c r="A1" s="129" t="s">
        <v>139</v>
      </c>
      <c r="B1" s="129" t="s">
        <v>296</v>
      </c>
      <c r="C1" s="129" t="s">
        <v>297</v>
      </c>
      <c r="D1" s="129" t="s">
        <v>642</v>
      </c>
      <c r="E1" s="129" t="s">
        <v>643</v>
      </c>
      <c r="F1" s="129" t="s">
        <v>505</v>
      </c>
      <c r="G1" s="129" t="s">
        <v>506</v>
      </c>
      <c r="H1" s="129" t="s">
        <v>507</v>
      </c>
    </row>
    <row r="2" spans="1:8">
      <c r="A2">
        <v>1</v>
      </c>
      <c r="B2" s="130" t="s">
        <v>149</v>
      </c>
      <c r="C2" s="129" t="s">
        <v>509</v>
      </c>
      <c r="D2" s="129" t="s">
        <v>644</v>
      </c>
      <c r="E2" s="129" t="s">
        <v>152</v>
      </c>
      <c r="F2" s="131">
        <v>5</v>
      </c>
      <c r="G2" s="129" t="s">
        <v>511</v>
      </c>
      <c r="H2" s="131">
        <v>14600</v>
      </c>
    </row>
    <row r="3" spans="1:8">
      <c r="A3">
        <v>2</v>
      </c>
      <c r="B3" s="130" t="s">
        <v>303</v>
      </c>
      <c r="C3" s="129" t="s">
        <v>512</v>
      </c>
      <c r="D3" s="129" t="s">
        <v>645</v>
      </c>
      <c r="E3" s="129" t="s">
        <v>152</v>
      </c>
      <c r="F3" s="131">
        <v>2</v>
      </c>
      <c r="G3" s="129" t="s">
        <v>511</v>
      </c>
      <c r="H3" s="131">
        <v>40000</v>
      </c>
    </row>
    <row r="4" spans="1:8">
      <c r="A4">
        <v>3</v>
      </c>
      <c r="B4" s="130" t="s">
        <v>176</v>
      </c>
      <c r="C4" s="129" t="s">
        <v>517</v>
      </c>
      <c r="D4" s="129" t="s">
        <v>646</v>
      </c>
      <c r="E4" s="129" t="s">
        <v>152</v>
      </c>
      <c r="F4" s="131">
        <v>10</v>
      </c>
      <c r="G4" s="129" t="s">
        <v>511</v>
      </c>
      <c r="H4" s="131">
        <v>274100</v>
      </c>
    </row>
    <row r="5" spans="1:8">
      <c r="A5">
        <v>4</v>
      </c>
      <c r="B5" s="130" t="s">
        <v>176</v>
      </c>
      <c r="C5" s="129" t="s">
        <v>515</v>
      </c>
      <c r="D5" s="129" t="s">
        <v>647</v>
      </c>
      <c r="E5" s="129" t="s">
        <v>152</v>
      </c>
      <c r="F5" s="131">
        <v>4</v>
      </c>
      <c r="G5" s="129" t="s">
        <v>511</v>
      </c>
      <c r="H5" s="131">
        <v>179600</v>
      </c>
    </row>
    <row r="6" spans="1:8">
      <c r="A6">
        <v>5</v>
      </c>
      <c r="B6" s="130" t="s">
        <v>179</v>
      </c>
      <c r="C6" s="129" t="s">
        <v>509</v>
      </c>
      <c r="D6" s="129" t="s">
        <v>644</v>
      </c>
      <c r="E6" s="129" t="s">
        <v>152</v>
      </c>
      <c r="F6" s="131">
        <v>4</v>
      </c>
      <c r="G6" s="129" t="s">
        <v>511</v>
      </c>
      <c r="H6" s="131">
        <v>12800</v>
      </c>
    </row>
    <row r="7" spans="1:8">
      <c r="A7">
        <v>6</v>
      </c>
      <c r="B7" s="130" t="s">
        <v>181</v>
      </c>
      <c r="C7" s="129" t="s">
        <v>509</v>
      </c>
      <c r="D7" s="129" t="s">
        <v>644</v>
      </c>
      <c r="E7" s="129" t="s">
        <v>152</v>
      </c>
      <c r="F7" s="131">
        <v>4</v>
      </c>
      <c r="G7" s="129" t="s">
        <v>511</v>
      </c>
      <c r="H7" s="131">
        <v>37500</v>
      </c>
    </row>
    <row r="8" spans="1:8">
      <c r="A8">
        <v>7</v>
      </c>
      <c r="B8" s="130" t="s">
        <v>330</v>
      </c>
      <c r="C8" s="129" t="s">
        <v>509</v>
      </c>
      <c r="D8" s="129" t="s">
        <v>644</v>
      </c>
      <c r="E8" s="129" t="s">
        <v>152</v>
      </c>
      <c r="F8" s="131">
        <v>4</v>
      </c>
      <c r="G8" s="129" t="s">
        <v>511</v>
      </c>
      <c r="H8" s="131">
        <v>11700</v>
      </c>
    </row>
    <row r="9" spans="1:8">
      <c r="A9">
        <v>8</v>
      </c>
      <c r="B9" s="130" t="s">
        <v>522</v>
      </c>
      <c r="C9" s="129" t="s">
        <v>509</v>
      </c>
      <c r="D9" s="129" t="s">
        <v>644</v>
      </c>
      <c r="E9" s="129" t="s">
        <v>152</v>
      </c>
      <c r="F9" s="131">
        <v>1</v>
      </c>
      <c r="G9" s="129" t="s">
        <v>511</v>
      </c>
      <c r="H9" s="131">
        <v>32000</v>
      </c>
    </row>
    <row r="10" spans="1:8">
      <c r="A10">
        <v>9</v>
      </c>
      <c r="B10" s="130" t="s">
        <v>184</v>
      </c>
      <c r="C10" s="129" t="s">
        <v>509</v>
      </c>
      <c r="D10" s="129" t="s">
        <v>644</v>
      </c>
      <c r="E10" s="129" t="s">
        <v>152</v>
      </c>
      <c r="F10" s="131">
        <v>7</v>
      </c>
      <c r="G10" s="129" t="s">
        <v>511</v>
      </c>
      <c r="H10" s="131">
        <v>24703</v>
      </c>
    </row>
    <row r="11" spans="1:8">
      <c r="A11">
        <v>10</v>
      </c>
      <c r="B11" s="130" t="s">
        <v>335</v>
      </c>
      <c r="C11" s="129" t="s">
        <v>509</v>
      </c>
      <c r="D11" s="129" t="s">
        <v>644</v>
      </c>
      <c r="E11" s="129" t="s">
        <v>152</v>
      </c>
      <c r="F11" s="131">
        <v>8</v>
      </c>
      <c r="G11" s="129" t="s">
        <v>511</v>
      </c>
      <c r="H11" s="131">
        <v>26200</v>
      </c>
    </row>
    <row r="12" spans="1:8">
      <c r="A12">
        <v>11</v>
      </c>
      <c r="B12" s="130" t="s">
        <v>186</v>
      </c>
      <c r="C12" s="129" t="s">
        <v>648</v>
      </c>
      <c r="D12" s="129" t="s">
        <v>647</v>
      </c>
      <c r="E12" s="129" t="s">
        <v>152</v>
      </c>
      <c r="F12" s="131">
        <v>4</v>
      </c>
      <c r="G12" s="129" t="s">
        <v>511</v>
      </c>
      <c r="H12" s="131">
        <v>26000</v>
      </c>
    </row>
    <row r="13" spans="1:8">
      <c r="A13">
        <v>12</v>
      </c>
      <c r="B13" s="130" t="s">
        <v>342</v>
      </c>
      <c r="C13" s="129" t="s">
        <v>509</v>
      </c>
      <c r="D13" s="129" t="s">
        <v>644</v>
      </c>
      <c r="E13" s="129" t="s">
        <v>152</v>
      </c>
      <c r="F13" s="131">
        <v>6</v>
      </c>
      <c r="G13" s="129" t="s">
        <v>511</v>
      </c>
      <c r="H13" s="131">
        <v>19104</v>
      </c>
    </row>
    <row r="14" spans="1:8">
      <c r="A14">
        <v>13</v>
      </c>
      <c r="B14" s="130" t="s">
        <v>351</v>
      </c>
      <c r="C14" s="129" t="s">
        <v>509</v>
      </c>
      <c r="D14" s="129" t="s">
        <v>644</v>
      </c>
      <c r="E14" s="129" t="s">
        <v>152</v>
      </c>
      <c r="F14" s="131">
        <v>13</v>
      </c>
      <c r="G14" s="129" t="s">
        <v>511</v>
      </c>
      <c r="H14" s="131">
        <v>38207</v>
      </c>
    </row>
    <row r="15" spans="1:8">
      <c r="A15">
        <v>14</v>
      </c>
      <c r="B15" s="130" t="s">
        <v>192</v>
      </c>
      <c r="C15" s="129" t="s">
        <v>509</v>
      </c>
      <c r="D15" s="129" t="s">
        <v>644</v>
      </c>
      <c r="E15" s="129" t="s">
        <v>152</v>
      </c>
      <c r="F15" s="131">
        <v>3</v>
      </c>
      <c r="G15" s="129" t="s">
        <v>511</v>
      </c>
      <c r="H15" s="131">
        <v>9900</v>
      </c>
    </row>
    <row r="16" spans="1:8">
      <c r="A16">
        <v>15</v>
      </c>
      <c r="B16" s="130" t="s">
        <v>529</v>
      </c>
      <c r="C16" s="129" t="s">
        <v>509</v>
      </c>
      <c r="D16" s="129" t="s">
        <v>644</v>
      </c>
      <c r="E16" s="129" t="s">
        <v>152</v>
      </c>
      <c r="F16" s="131">
        <v>7</v>
      </c>
      <c r="G16" s="129" t="s">
        <v>511</v>
      </c>
      <c r="H16" s="131">
        <v>42903</v>
      </c>
    </row>
    <row r="17" spans="1:8">
      <c r="A17">
        <v>16</v>
      </c>
      <c r="B17" s="130" t="s">
        <v>193</v>
      </c>
      <c r="C17" s="129" t="s">
        <v>509</v>
      </c>
      <c r="D17" s="129" t="s">
        <v>644</v>
      </c>
      <c r="E17" s="129" t="s">
        <v>152</v>
      </c>
      <c r="F17" s="131">
        <v>9</v>
      </c>
      <c r="G17" s="129" t="s">
        <v>511</v>
      </c>
      <c r="H17" s="131">
        <v>30204</v>
      </c>
    </row>
    <row r="18" spans="1:8">
      <c r="A18">
        <v>17</v>
      </c>
      <c r="B18" s="130" t="s">
        <v>532</v>
      </c>
      <c r="C18" s="129" t="s">
        <v>509</v>
      </c>
      <c r="D18" s="129" t="s">
        <v>644</v>
      </c>
      <c r="E18" s="129" t="s">
        <v>152</v>
      </c>
      <c r="F18" s="131">
        <v>4</v>
      </c>
      <c r="G18" s="129" t="s">
        <v>511</v>
      </c>
      <c r="H18" s="131">
        <v>14800</v>
      </c>
    </row>
    <row r="19" spans="1:8">
      <c r="A19">
        <v>18</v>
      </c>
      <c r="B19" s="130" t="s">
        <v>534</v>
      </c>
      <c r="C19" s="129" t="s">
        <v>509</v>
      </c>
      <c r="D19" s="129" t="s">
        <v>644</v>
      </c>
      <c r="E19" s="129" t="s">
        <v>152</v>
      </c>
      <c r="F19" s="131">
        <v>7</v>
      </c>
      <c r="G19" s="129" t="s">
        <v>511</v>
      </c>
      <c r="H19" s="131">
        <v>19901</v>
      </c>
    </row>
    <row r="20" spans="1:8">
      <c r="A20">
        <v>19</v>
      </c>
      <c r="B20" s="130" t="s">
        <v>536</v>
      </c>
      <c r="C20" s="129" t="s">
        <v>509</v>
      </c>
      <c r="D20" s="129" t="s">
        <v>644</v>
      </c>
      <c r="E20" s="129" t="s">
        <v>152</v>
      </c>
      <c r="F20" s="131">
        <v>7</v>
      </c>
      <c r="G20" s="129" t="s">
        <v>511</v>
      </c>
      <c r="H20" s="131">
        <v>23905</v>
      </c>
    </row>
    <row r="21" spans="1:8">
      <c r="A21">
        <v>20</v>
      </c>
      <c r="B21" s="130" t="s">
        <v>199</v>
      </c>
      <c r="C21" s="129" t="s">
        <v>509</v>
      </c>
      <c r="D21" s="129" t="s">
        <v>644</v>
      </c>
      <c r="E21" s="129" t="s">
        <v>152</v>
      </c>
      <c r="F21" s="131">
        <v>13</v>
      </c>
      <c r="G21" s="129" t="s">
        <v>511</v>
      </c>
      <c r="H21" s="131">
        <v>35607</v>
      </c>
    </row>
    <row r="22" spans="1:8">
      <c r="A22">
        <v>21</v>
      </c>
      <c r="B22" s="130" t="s">
        <v>539</v>
      </c>
      <c r="C22" s="129" t="s">
        <v>509</v>
      </c>
      <c r="D22" s="129" t="s">
        <v>644</v>
      </c>
      <c r="E22" s="129" t="s">
        <v>152</v>
      </c>
      <c r="F22" s="131">
        <v>7</v>
      </c>
      <c r="G22" s="129" t="s">
        <v>511</v>
      </c>
      <c r="H22" s="131">
        <v>19502</v>
      </c>
    </row>
    <row r="23" spans="1:8">
      <c r="A23">
        <v>22</v>
      </c>
      <c r="B23" s="130" t="s">
        <v>541</v>
      </c>
      <c r="C23" s="129" t="s">
        <v>509</v>
      </c>
      <c r="D23" s="129" t="s">
        <v>644</v>
      </c>
      <c r="E23" s="129" t="s">
        <v>152</v>
      </c>
      <c r="F23" s="131">
        <v>11</v>
      </c>
      <c r="G23" s="129" t="s">
        <v>511</v>
      </c>
      <c r="H23" s="131">
        <v>30206</v>
      </c>
    </row>
    <row r="24" spans="1:8">
      <c r="A24">
        <v>23</v>
      </c>
      <c r="B24" s="130" t="s">
        <v>369</v>
      </c>
      <c r="C24" s="129" t="s">
        <v>509</v>
      </c>
      <c r="D24" s="129" t="s">
        <v>644</v>
      </c>
      <c r="E24" s="129" t="s">
        <v>152</v>
      </c>
      <c r="F24" s="131">
        <v>1</v>
      </c>
      <c r="G24" s="129" t="s">
        <v>511</v>
      </c>
      <c r="H24" s="131">
        <v>32000</v>
      </c>
    </row>
    <row r="25" spans="1:8">
      <c r="A25">
        <v>24</v>
      </c>
      <c r="B25" s="130" t="s">
        <v>543</v>
      </c>
      <c r="C25" s="129" t="s">
        <v>509</v>
      </c>
      <c r="D25" s="129" t="s">
        <v>644</v>
      </c>
      <c r="E25" s="129" t="s">
        <v>152</v>
      </c>
      <c r="F25" s="131">
        <v>14</v>
      </c>
      <c r="G25" s="129" t="s">
        <v>511</v>
      </c>
      <c r="H25" s="131">
        <v>76398</v>
      </c>
    </row>
    <row r="26" spans="1:8">
      <c r="A26">
        <v>25</v>
      </c>
      <c r="B26" s="130" t="s">
        <v>545</v>
      </c>
      <c r="C26" s="129" t="s">
        <v>509</v>
      </c>
      <c r="D26" s="129" t="s">
        <v>644</v>
      </c>
      <c r="E26" s="129" t="s">
        <v>152</v>
      </c>
      <c r="F26" s="131">
        <v>5</v>
      </c>
      <c r="G26" s="129" t="s">
        <v>511</v>
      </c>
      <c r="H26" s="131">
        <v>13900</v>
      </c>
    </row>
    <row r="27" spans="1:8">
      <c r="A27">
        <v>26</v>
      </c>
      <c r="B27" s="130" t="s">
        <v>204</v>
      </c>
      <c r="C27" s="129" t="s">
        <v>509</v>
      </c>
      <c r="D27" s="129" t="s">
        <v>644</v>
      </c>
      <c r="E27" s="129" t="s">
        <v>152</v>
      </c>
      <c r="F27" s="131">
        <v>14</v>
      </c>
      <c r="G27" s="129" t="s">
        <v>511</v>
      </c>
      <c r="H27" s="131">
        <v>68698</v>
      </c>
    </row>
    <row r="28" spans="1:8">
      <c r="A28">
        <v>27</v>
      </c>
      <c r="B28" s="130" t="s">
        <v>548</v>
      </c>
      <c r="C28" s="129" t="s">
        <v>509</v>
      </c>
      <c r="D28" s="129" t="s">
        <v>644</v>
      </c>
      <c r="E28" s="129" t="s">
        <v>152</v>
      </c>
      <c r="F28" s="131">
        <v>12</v>
      </c>
      <c r="G28" s="129" t="s">
        <v>511</v>
      </c>
      <c r="H28" s="131">
        <v>24000</v>
      </c>
    </row>
    <row r="29" spans="1:8">
      <c r="A29">
        <v>28</v>
      </c>
      <c r="B29" s="130" t="s">
        <v>206</v>
      </c>
      <c r="C29" s="129" t="s">
        <v>509</v>
      </c>
      <c r="D29" s="129" t="s">
        <v>644</v>
      </c>
      <c r="E29" s="129" t="s">
        <v>152</v>
      </c>
      <c r="F29" s="131">
        <v>12</v>
      </c>
      <c r="G29" s="129" t="s">
        <v>511</v>
      </c>
      <c r="H29" s="131">
        <v>19200</v>
      </c>
    </row>
    <row r="30" spans="1:8">
      <c r="A30">
        <v>29</v>
      </c>
      <c r="B30" s="130" t="s">
        <v>206</v>
      </c>
      <c r="C30" s="129" t="s">
        <v>509</v>
      </c>
      <c r="D30" s="129" t="s">
        <v>644</v>
      </c>
      <c r="E30" s="129" t="s">
        <v>152</v>
      </c>
      <c r="F30" s="131">
        <v>5</v>
      </c>
      <c r="G30" s="129" t="s">
        <v>511</v>
      </c>
      <c r="H30" s="131">
        <v>12100</v>
      </c>
    </row>
    <row r="31" spans="1:8">
      <c r="A31">
        <v>30</v>
      </c>
      <c r="B31" s="130" t="s">
        <v>373</v>
      </c>
      <c r="C31" s="129" t="s">
        <v>509</v>
      </c>
      <c r="D31" s="129" t="s">
        <v>644</v>
      </c>
      <c r="E31" s="129" t="s">
        <v>152</v>
      </c>
      <c r="F31" s="131">
        <v>18</v>
      </c>
      <c r="G31" s="129" t="s">
        <v>511</v>
      </c>
      <c r="H31" s="131">
        <v>51210</v>
      </c>
    </row>
    <row r="32" spans="1:8">
      <c r="A32">
        <v>31</v>
      </c>
      <c r="B32" s="130" t="s">
        <v>207</v>
      </c>
      <c r="C32" s="129" t="s">
        <v>509</v>
      </c>
      <c r="D32" s="129" t="s">
        <v>644</v>
      </c>
      <c r="E32" s="129" t="s">
        <v>152</v>
      </c>
      <c r="F32" s="131">
        <v>9</v>
      </c>
      <c r="G32" s="129" t="s">
        <v>511</v>
      </c>
      <c r="H32" s="131">
        <v>49203</v>
      </c>
    </row>
    <row r="33" spans="1:8">
      <c r="A33">
        <v>32</v>
      </c>
      <c r="B33" s="130" t="s">
        <v>555</v>
      </c>
      <c r="C33" s="129" t="s">
        <v>509</v>
      </c>
      <c r="D33" s="129" t="s">
        <v>644</v>
      </c>
      <c r="E33" s="129" t="s">
        <v>152</v>
      </c>
      <c r="F33" s="131">
        <v>29</v>
      </c>
      <c r="G33" s="129" t="s">
        <v>511</v>
      </c>
      <c r="H33" s="131">
        <v>84506</v>
      </c>
    </row>
    <row r="34" spans="1:8">
      <c r="A34">
        <v>33</v>
      </c>
      <c r="B34" s="130" t="s">
        <v>209</v>
      </c>
      <c r="C34" s="129" t="s">
        <v>509</v>
      </c>
      <c r="D34" s="129" t="s">
        <v>644</v>
      </c>
      <c r="E34" s="129" t="s">
        <v>152</v>
      </c>
      <c r="F34" s="131">
        <v>1</v>
      </c>
      <c r="G34" s="129" t="s">
        <v>511</v>
      </c>
      <c r="H34" s="131">
        <v>32000</v>
      </c>
    </row>
    <row r="35" spans="1:8">
      <c r="A35">
        <v>34</v>
      </c>
      <c r="B35" s="130" t="s">
        <v>557</v>
      </c>
      <c r="C35" s="129" t="s">
        <v>509</v>
      </c>
      <c r="D35" s="129" t="s">
        <v>644</v>
      </c>
      <c r="E35" s="129" t="s">
        <v>152</v>
      </c>
      <c r="F35" s="131">
        <v>12</v>
      </c>
      <c r="G35" s="129" t="s">
        <v>511</v>
      </c>
      <c r="H35" s="131">
        <v>24000</v>
      </c>
    </row>
    <row r="36" spans="1:8">
      <c r="A36">
        <v>35</v>
      </c>
      <c r="B36" s="130" t="s">
        <v>559</v>
      </c>
      <c r="C36" s="129" t="s">
        <v>509</v>
      </c>
      <c r="D36" s="129" t="s">
        <v>644</v>
      </c>
      <c r="E36" s="129" t="s">
        <v>152</v>
      </c>
      <c r="F36" s="131">
        <v>4</v>
      </c>
      <c r="G36" s="129" t="s">
        <v>511</v>
      </c>
      <c r="H36" s="131">
        <v>40400</v>
      </c>
    </row>
    <row r="37" spans="1:8">
      <c r="A37">
        <v>36</v>
      </c>
      <c r="B37" s="130" t="s">
        <v>211</v>
      </c>
      <c r="C37" s="129" t="s">
        <v>509</v>
      </c>
      <c r="D37" s="129" t="s">
        <v>644</v>
      </c>
      <c r="E37" s="129" t="s">
        <v>152</v>
      </c>
      <c r="F37" s="131">
        <v>21</v>
      </c>
      <c r="G37" s="129" t="s">
        <v>511</v>
      </c>
      <c r="H37" s="131">
        <v>61698</v>
      </c>
    </row>
    <row r="38" spans="1:8">
      <c r="A38">
        <v>37</v>
      </c>
      <c r="B38" s="130" t="s">
        <v>211</v>
      </c>
      <c r="C38" s="129" t="s">
        <v>562</v>
      </c>
      <c r="D38" s="129" t="s">
        <v>645</v>
      </c>
      <c r="E38" s="129" t="s">
        <v>152</v>
      </c>
      <c r="F38" s="131">
        <v>10</v>
      </c>
      <c r="G38" s="129" t="s">
        <v>511</v>
      </c>
      <c r="H38" s="131">
        <v>220000</v>
      </c>
    </row>
    <row r="39" spans="1:8">
      <c r="A39">
        <v>38</v>
      </c>
      <c r="B39" s="130" t="s">
        <v>212</v>
      </c>
      <c r="C39" s="129" t="s">
        <v>509</v>
      </c>
      <c r="D39" s="129" t="s">
        <v>644</v>
      </c>
      <c r="E39" s="129" t="s">
        <v>152</v>
      </c>
      <c r="F39" s="131">
        <v>11</v>
      </c>
      <c r="G39" s="129" t="s">
        <v>511</v>
      </c>
      <c r="H39" s="131">
        <v>34705</v>
      </c>
    </row>
    <row r="40" spans="1:8">
      <c r="A40">
        <v>39</v>
      </c>
      <c r="B40" s="130" t="s">
        <v>565</v>
      </c>
      <c r="C40" s="129" t="s">
        <v>509</v>
      </c>
      <c r="D40" s="129" t="s">
        <v>644</v>
      </c>
      <c r="E40" s="129" t="s">
        <v>152</v>
      </c>
      <c r="F40" s="131">
        <v>12</v>
      </c>
      <c r="G40" s="129" t="s">
        <v>511</v>
      </c>
      <c r="H40" s="131">
        <v>19200</v>
      </c>
    </row>
    <row r="41" spans="1:8">
      <c r="A41">
        <v>40</v>
      </c>
      <c r="B41" s="130" t="s">
        <v>565</v>
      </c>
      <c r="C41" s="129" t="s">
        <v>509</v>
      </c>
      <c r="D41" s="129" t="s">
        <v>644</v>
      </c>
      <c r="E41" s="129" t="s">
        <v>152</v>
      </c>
      <c r="F41" s="131">
        <v>7</v>
      </c>
      <c r="G41" s="129" t="s">
        <v>511</v>
      </c>
      <c r="H41" s="131">
        <v>22603</v>
      </c>
    </row>
    <row r="42" spans="1:8">
      <c r="A42">
        <v>41</v>
      </c>
      <c r="B42" s="130" t="s">
        <v>567</v>
      </c>
      <c r="C42" s="129" t="s">
        <v>509</v>
      </c>
      <c r="D42" s="129" t="s">
        <v>644</v>
      </c>
      <c r="E42" s="129" t="s">
        <v>152</v>
      </c>
      <c r="F42" s="131">
        <v>7</v>
      </c>
      <c r="G42" s="129" t="s">
        <v>511</v>
      </c>
      <c r="H42" s="131">
        <v>43302</v>
      </c>
    </row>
    <row r="43" spans="1:8">
      <c r="A43">
        <v>42</v>
      </c>
      <c r="B43" s="130" t="s">
        <v>384</v>
      </c>
      <c r="C43" s="129" t="s">
        <v>575</v>
      </c>
      <c r="D43" s="129" t="s">
        <v>645</v>
      </c>
      <c r="E43" s="129" t="s">
        <v>152</v>
      </c>
      <c r="F43" s="131">
        <v>15</v>
      </c>
      <c r="G43" s="129" t="s">
        <v>511</v>
      </c>
      <c r="H43" s="131">
        <v>135000</v>
      </c>
    </row>
    <row r="44" spans="1:8">
      <c r="A44">
        <v>43</v>
      </c>
      <c r="B44" s="130" t="s">
        <v>384</v>
      </c>
      <c r="C44" s="129" t="s">
        <v>572</v>
      </c>
      <c r="D44" s="129" t="s">
        <v>644</v>
      </c>
      <c r="E44" s="129" t="s">
        <v>152</v>
      </c>
      <c r="F44" s="131">
        <v>3</v>
      </c>
      <c r="G44" s="129" t="s">
        <v>574</v>
      </c>
      <c r="H44" s="131">
        <v>72000</v>
      </c>
    </row>
    <row r="45" spans="1:8">
      <c r="A45">
        <v>44</v>
      </c>
      <c r="B45" s="130" t="s">
        <v>384</v>
      </c>
      <c r="C45" s="129" t="s">
        <v>509</v>
      </c>
      <c r="D45" s="129" t="s">
        <v>644</v>
      </c>
      <c r="E45" s="129" t="s">
        <v>152</v>
      </c>
      <c r="F45" s="131">
        <v>26</v>
      </c>
      <c r="G45" s="129" t="s">
        <v>511</v>
      </c>
      <c r="H45" s="131">
        <v>72410</v>
      </c>
    </row>
    <row r="46" spans="1:8">
      <c r="A46">
        <v>45</v>
      </c>
      <c r="B46" s="130" t="s">
        <v>216</v>
      </c>
      <c r="C46" s="129" t="s">
        <v>509</v>
      </c>
      <c r="D46" s="129" t="s">
        <v>644</v>
      </c>
      <c r="E46" s="129" t="s">
        <v>152</v>
      </c>
      <c r="F46" s="131">
        <v>6</v>
      </c>
      <c r="G46" s="129" t="s">
        <v>511</v>
      </c>
      <c r="H46" s="131">
        <v>16602</v>
      </c>
    </row>
    <row r="47" spans="1:8">
      <c r="A47">
        <v>46</v>
      </c>
      <c r="B47" s="130" t="s">
        <v>217</v>
      </c>
      <c r="C47" s="129" t="s">
        <v>509</v>
      </c>
      <c r="D47" s="129" t="s">
        <v>644</v>
      </c>
      <c r="E47" s="129" t="s">
        <v>152</v>
      </c>
      <c r="F47" s="131">
        <v>13</v>
      </c>
      <c r="G47" s="129" t="s">
        <v>511</v>
      </c>
      <c r="H47" s="131">
        <v>43407</v>
      </c>
    </row>
    <row r="48" spans="1:8">
      <c r="A48">
        <v>47</v>
      </c>
      <c r="B48" s="130" t="s">
        <v>218</v>
      </c>
      <c r="C48" s="129" t="s">
        <v>509</v>
      </c>
      <c r="D48" s="129" t="s">
        <v>644</v>
      </c>
      <c r="E48" s="129" t="s">
        <v>152</v>
      </c>
      <c r="F48" s="131">
        <v>21</v>
      </c>
      <c r="G48" s="129" t="s">
        <v>511</v>
      </c>
      <c r="H48" s="131">
        <v>56406</v>
      </c>
    </row>
    <row r="49" spans="1:8">
      <c r="A49">
        <v>48</v>
      </c>
      <c r="B49" s="130" t="s">
        <v>219</v>
      </c>
      <c r="C49" s="129" t="s">
        <v>509</v>
      </c>
      <c r="D49" s="129" t="s">
        <v>644</v>
      </c>
      <c r="E49" s="129" t="s">
        <v>152</v>
      </c>
      <c r="F49" s="131">
        <v>10</v>
      </c>
      <c r="G49" s="129" t="s">
        <v>511</v>
      </c>
      <c r="H49" s="131">
        <v>28100</v>
      </c>
    </row>
    <row r="50" spans="1:8">
      <c r="A50">
        <v>49</v>
      </c>
      <c r="B50" s="130" t="s">
        <v>220</v>
      </c>
      <c r="C50" s="129" t="s">
        <v>509</v>
      </c>
      <c r="D50" s="129" t="s">
        <v>644</v>
      </c>
      <c r="E50" s="129" t="s">
        <v>152</v>
      </c>
      <c r="F50" s="131">
        <v>15</v>
      </c>
      <c r="G50" s="129" t="s">
        <v>511</v>
      </c>
      <c r="H50" s="131">
        <v>40305</v>
      </c>
    </row>
    <row r="51" spans="1:8">
      <c r="A51">
        <v>50</v>
      </c>
      <c r="B51" s="130" t="s">
        <v>220</v>
      </c>
      <c r="C51" s="129" t="s">
        <v>509</v>
      </c>
      <c r="D51" s="129" t="s">
        <v>644</v>
      </c>
      <c r="E51" s="129" t="s">
        <v>152</v>
      </c>
      <c r="F51" s="131">
        <v>12</v>
      </c>
      <c r="G51" s="129" t="s">
        <v>511</v>
      </c>
      <c r="H51" s="131">
        <v>24000</v>
      </c>
    </row>
    <row r="52" spans="1:8">
      <c r="A52">
        <v>51</v>
      </c>
      <c r="B52" s="130" t="s">
        <v>221</v>
      </c>
      <c r="C52" s="129" t="s">
        <v>509</v>
      </c>
      <c r="D52" s="129" t="s">
        <v>644</v>
      </c>
      <c r="E52" s="129" t="s">
        <v>152</v>
      </c>
      <c r="F52" s="131">
        <v>9</v>
      </c>
      <c r="G52" s="129" t="s">
        <v>511</v>
      </c>
      <c r="H52" s="131">
        <v>23904</v>
      </c>
    </row>
    <row r="53" spans="1:8">
      <c r="A53">
        <v>52</v>
      </c>
      <c r="B53" s="130" t="s">
        <v>223</v>
      </c>
      <c r="C53" s="129" t="s">
        <v>509</v>
      </c>
      <c r="D53" s="129" t="s">
        <v>644</v>
      </c>
      <c r="E53" s="129" t="s">
        <v>152</v>
      </c>
      <c r="F53" s="131">
        <v>15</v>
      </c>
      <c r="G53" s="129" t="s">
        <v>511</v>
      </c>
      <c r="H53" s="131">
        <v>47505</v>
      </c>
    </row>
    <row r="54" spans="1:8">
      <c r="A54">
        <v>53</v>
      </c>
      <c r="B54" s="130" t="s">
        <v>586</v>
      </c>
      <c r="C54" s="129" t="s">
        <v>509</v>
      </c>
      <c r="D54" s="129" t="s">
        <v>644</v>
      </c>
      <c r="E54" s="129" t="s">
        <v>152</v>
      </c>
      <c r="F54" s="131">
        <v>12</v>
      </c>
      <c r="G54" s="129" t="s">
        <v>511</v>
      </c>
      <c r="H54" s="131">
        <v>62508</v>
      </c>
    </row>
    <row r="55" spans="1:8">
      <c r="A55">
        <v>54</v>
      </c>
      <c r="B55" s="130" t="s">
        <v>404</v>
      </c>
      <c r="C55" s="129" t="s">
        <v>509</v>
      </c>
      <c r="D55" s="129" t="s">
        <v>644</v>
      </c>
      <c r="E55" s="129" t="s">
        <v>152</v>
      </c>
      <c r="F55" s="131">
        <v>15</v>
      </c>
      <c r="G55" s="129" t="s">
        <v>511</v>
      </c>
      <c r="H55" s="131">
        <v>48000</v>
      </c>
    </row>
    <row r="56" spans="1:8">
      <c r="A56">
        <v>55</v>
      </c>
      <c r="B56" s="130" t="s">
        <v>227</v>
      </c>
      <c r="C56" s="129" t="s">
        <v>509</v>
      </c>
      <c r="D56" s="129" t="s">
        <v>644</v>
      </c>
      <c r="E56" s="129" t="s">
        <v>152</v>
      </c>
      <c r="F56" s="131">
        <v>12</v>
      </c>
      <c r="G56" s="129" t="s">
        <v>511</v>
      </c>
      <c r="H56" s="131">
        <v>30804</v>
      </c>
    </row>
    <row r="57" spans="1:8">
      <c r="A57">
        <v>56</v>
      </c>
      <c r="B57" s="130" t="s">
        <v>228</v>
      </c>
      <c r="C57" s="129" t="s">
        <v>509</v>
      </c>
      <c r="D57" s="129" t="s">
        <v>644</v>
      </c>
      <c r="E57" s="129" t="s">
        <v>152</v>
      </c>
      <c r="F57" s="131">
        <v>11</v>
      </c>
      <c r="G57" s="129" t="s">
        <v>511</v>
      </c>
      <c r="H57" s="131">
        <v>30107</v>
      </c>
    </row>
    <row r="58" spans="1:8">
      <c r="A58">
        <v>57</v>
      </c>
      <c r="B58" s="130" t="s">
        <v>235</v>
      </c>
      <c r="C58" s="129" t="s">
        <v>509</v>
      </c>
      <c r="D58" s="129" t="s">
        <v>644</v>
      </c>
      <c r="E58" s="129" t="s">
        <v>152</v>
      </c>
      <c r="F58" s="131">
        <v>12</v>
      </c>
      <c r="G58" s="129" t="s">
        <v>511</v>
      </c>
      <c r="H58" s="131">
        <v>24000</v>
      </c>
    </row>
    <row r="59" spans="1:8">
      <c r="A59">
        <v>58</v>
      </c>
      <c r="B59" s="130" t="s">
        <v>592</v>
      </c>
      <c r="C59" s="129" t="s">
        <v>509</v>
      </c>
      <c r="D59" s="129" t="s">
        <v>644</v>
      </c>
      <c r="E59" s="129" t="s">
        <v>152</v>
      </c>
      <c r="F59" s="131">
        <v>7</v>
      </c>
      <c r="G59" s="129" t="s">
        <v>511</v>
      </c>
      <c r="H59" s="131">
        <v>19705</v>
      </c>
    </row>
    <row r="60" spans="1:8">
      <c r="A60">
        <v>59</v>
      </c>
      <c r="B60" s="130" t="s">
        <v>243</v>
      </c>
      <c r="C60" s="129" t="s">
        <v>509</v>
      </c>
      <c r="D60" s="129" t="s">
        <v>644</v>
      </c>
      <c r="E60" s="129" t="s">
        <v>152</v>
      </c>
      <c r="F60" s="131">
        <v>12</v>
      </c>
      <c r="G60" s="129" t="s">
        <v>511</v>
      </c>
      <c r="H60" s="131">
        <v>24000</v>
      </c>
    </row>
    <row r="61" spans="1:8">
      <c r="A61">
        <v>60</v>
      </c>
      <c r="B61" s="130" t="s">
        <v>413</v>
      </c>
      <c r="C61" s="129" t="s">
        <v>509</v>
      </c>
      <c r="D61" s="129" t="s">
        <v>644</v>
      </c>
      <c r="E61" s="129" t="s">
        <v>152</v>
      </c>
      <c r="F61" s="131">
        <v>5</v>
      </c>
      <c r="G61" s="129" t="s">
        <v>511</v>
      </c>
      <c r="H61" s="131">
        <v>16700</v>
      </c>
    </row>
    <row r="62" spans="1:8">
      <c r="A62">
        <v>61</v>
      </c>
      <c r="B62" s="130" t="s">
        <v>596</v>
      </c>
      <c r="C62" s="129" t="s">
        <v>509</v>
      </c>
      <c r="D62" s="129" t="s">
        <v>644</v>
      </c>
      <c r="E62" s="129" t="s">
        <v>152</v>
      </c>
      <c r="F62" s="131">
        <v>1</v>
      </c>
      <c r="G62" s="129" t="s">
        <v>511</v>
      </c>
      <c r="H62" s="131">
        <v>28000</v>
      </c>
    </row>
    <row r="63" spans="1:8">
      <c r="A63">
        <v>62</v>
      </c>
      <c r="B63" s="130" t="s">
        <v>246</v>
      </c>
      <c r="C63" s="129" t="s">
        <v>509</v>
      </c>
      <c r="D63" s="129" t="s">
        <v>644</v>
      </c>
      <c r="E63" s="129" t="s">
        <v>152</v>
      </c>
      <c r="F63" s="131">
        <v>16</v>
      </c>
      <c r="G63" s="129" t="s">
        <v>511</v>
      </c>
      <c r="H63" s="131">
        <v>45712</v>
      </c>
    </row>
    <row r="64" spans="1:8">
      <c r="A64">
        <v>63</v>
      </c>
      <c r="B64" s="130" t="s">
        <v>598</v>
      </c>
      <c r="C64" s="129" t="s">
        <v>509</v>
      </c>
      <c r="D64" s="129" t="s">
        <v>644</v>
      </c>
      <c r="E64" s="129" t="s">
        <v>152</v>
      </c>
      <c r="F64" s="131">
        <v>12</v>
      </c>
      <c r="G64" s="129" t="s">
        <v>511</v>
      </c>
      <c r="H64" s="131">
        <v>17604</v>
      </c>
    </row>
    <row r="65" spans="1:8">
      <c r="A65">
        <v>64</v>
      </c>
      <c r="B65" s="130" t="s">
        <v>247</v>
      </c>
      <c r="C65" s="129" t="s">
        <v>509</v>
      </c>
      <c r="D65" s="129" t="s">
        <v>644</v>
      </c>
      <c r="E65" s="129" t="s">
        <v>152</v>
      </c>
      <c r="F65" s="131">
        <v>4</v>
      </c>
      <c r="G65" s="129" t="s">
        <v>511</v>
      </c>
      <c r="H65" s="131">
        <v>43500</v>
      </c>
    </row>
    <row r="66" spans="1:8">
      <c r="A66">
        <v>65</v>
      </c>
      <c r="B66" s="130" t="s">
        <v>421</v>
      </c>
      <c r="C66" s="129" t="s">
        <v>509</v>
      </c>
      <c r="D66" s="129" t="s">
        <v>644</v>
      </c>
      <c r="E66" s="129" t="s">
        <v>152</v>
      </c>
      <c r="F66" s="131">
        <v>7</v>
      </c>
      <c r="G66" s="129" t="s">
        <v>511</v>
      </c>
      <c r="H66" s="131">
        <v>23002</v>
      </c>
    </row>
    <row r="67" spans="1:8">
      <c r="A67">
        <v>66</v>
      </c>
      <c r="B67" s="130" t="s">
        <v>248</v>
      </c>
      <c r="C67" s="129" t="s">
        <v>509</v>
      </c>
      <c r="D67" s="129" t="s">
        <v>644</v>
      </c>
      <c r="E67" s="129" t="s">
        <v>152</v>
      </c>
      <c r="F67" s="131">
        <v>11</v>
      </c>
      <c r="G67" s="129" t="s">
        <v>511</v>
      </c>
      <c r="H67" s="131">
        <v>37499</v>
      </c>
    </row>
    <row r="68" spans="1:8">
      <c r="A68">
        <v>67</v>
      </c>
      <c r="B68" s="130" t="s">
        <v>425</v>
      </c>
      <c r="C68" s="129" t="s">
        <v>509</v>
      </c>
      <c r="D68" s="129" t="s">
        <v>644</v>
      </c>
      <c r="E68" s="129" t="s">
        <v>152</v>
      </c>
      <c r="F68" s="131">
        <v>7</v>
      </c>
      <c r="G68" s="129" t="s">
        <v>511</v>
      </c>
      <c r="H68" s="131">
        <v>20902</v>
      </c>
    </row>
    <row r="69" spans="1:8">
      <c r="A69">
        <v>68</v>
      </c>
      <c r="B69" s="130" t="s">
        <v>425</v>
      </c>
      <c r="C69" s="129" t="s">
        <v>509</v>
      </c>
      <c r="D69" s="129" t="s">
        <v>644</v>
      </c>
      <c r="E69" s="129" t="s">
        <v>152</v>
      </c>
      <c r="F69" s="131">
        <v>12</v>
      </c>
      <c r="G69" s="129" t="s">
        <v>511</v>
      </c>
      <c r="H69" s="131">
        <v>24000</v>
      </c>
    </row>
    <row r="70" spans="1:8">
      <c r="A70">
        <v>69</v>
      </c>
      <c r="B70" s="130" t="s">
        <v>251</v>
      </c>
      <c r="C70" s="129" t="s">
        <v>509</v>
      </c>
      <c r="D70" s="129" t="s">
        <v>644</v>
      </c>
      <c r="E70" s="129" t="s">
        <v>152</v>
      </c>
      <c r="F70" s="131">
        <v>6</v>
      </c>
      <c r="G70" s="129" t="s">
        <v>511</v>
      </c>
      <c r="H70" s="131">
        <v>18204</v>
      </c>
    </row>
    <row r="71" spans="1:8">
      <c r="A71">
        <v>70</v>
      </c>
      <c r="B71" s="130" t="s">
        <v>252</v>
      </c>
      <c r="C71" s="129" t="s">
        <v>509</v>
      </c>
      <c r="D71" s="129" t="s">
        <v>644</v>
      </c>
      <c r="E71" s="129" t="s">
        <v>152</v>
      </c>
      <c r="F71" s="131">
        <v>8</v>
      </c>
      <c r="G71" s="129" t="s">
        <v>511</v>
      </c>
      <c r="H71" s="131">
        <v>54200</v>
      </c>
    </row>
    <row r="72" spans="1:8">
      <c r="A72">
        <v>71</v>
      </c>
      <c r="B72" s="130" t="s">
        <v>607</v>
      </c>
      <c r="C72" s="129" t="s">
        <v>509</v>
      </c>
      <c r="D72" s="129" t="s">
        <v>644</v>
      </c>
      <c r="E72" s="129" t="s">
        <v>152</v>
      </c>
      <c r="F72" s="131">
        <v>4</v>
      </c>
      <c r="G72" s="129" t="s">
        <v>511</v>
      </c>
      <c r="H72" s="131">
        <v>40700</v>
      </c>
    </row>
    <row r="73" spans="1:8">
      <c r="A73">
        <v>72</v>
      </c>
      <c r="B73" s="130" t="s">
        <v>254</v>
      </c>
      <c r="C73" s="129" t="s">
        <v>509</v>
      </c>
      <c r="D73" s="129" t="s">
        <v>644</v>
      </c>
      <c r="E73" s="129" t="s">
        <v>152</v>
      </c>
      <c r="F73" s="131">
        <v>7</v>
      </c>
      <c r="G73" s="129" t="s">
        <v>511</v>
      </c>
      <c r="H73" s="131">
        <v>19299</v>
      </c>
    </row>
    <row r="74" spans="1:8">
      <c r="A74">
        <v>73</v>
      </c>
      <c r="B74" s="130" t="s">
        <v>435</v>
      </c>
      <c r="C74" s="129" t="s">
        <v>509</v>
      </c>
      <c r="D74" s="129" t="s">
        <v>644</v>
      </c>
      <c r="E74" s="129" t="s">
        <v>152</v>
      </c>
      <c r="F74" s="131">
        <v>12</v>
      </c>
      <c r="G74" s="129" t="s">
        <v>511</v>
      </c>
      <c r="H74" s="131">
        <v>17604</v>
      </c>
    </row>
    <row r="75" spans="1:8">
      <c r="A75">
        <v>74</v>
      </c>
      <c r="B75" s="130" t="s">
        <v>257</v>
      </c>
      <c r="C75" s="129" t="s">
        <v>509</v>
      </c>
      <c r="D75" s="129" t="s">
        <v>644</v>
      </c>
      <c r="E75" s="129" t="s">
        <v>152</v>
      </c>
      <c r="F75" s="131">
        <v>11</v>
      </c>
      <c r="G75" s="129" t="s">
        <v>511</v>
      </c>
      <c r="H75" s="131">
        <v>63602</v>
      </c>
    </row>
    <row r="76" spans="1:8">
      <c r="A76">
        <v>75</v>
      </c>
      <c r="B76" s="130" t="s">
        <v>259</v>
      </c>
      <c r="C76" s="129" t="s">
        <v>509</v>
      </c>
      <c r="D76" s="129" t="s">
        <v>644</v>
      </c>
      <c r="E76" s="129" t="s">
        <v>152</v>
      </c>
      <c r="F76" s="131">
        <v>6</v>
      </c>
      <c r="G76" s="129" t="s">
        <v>511</v>
      </c>
      <c r="H76" s="131">
        <v>42102</v>
      </c>
    </row>
    <row r="77" spans="1:8">
      <c r="A77">
        <v>76</v>
      </c>
      <c r="B77" s="130" t="s">
        <v>440</v>
      </c>
      <c r="C77" s="129" t="s">
        <v>509</v>
      </c>
      <c r="D77" s="129" t="s">
        <v>644</v>
      </c>
      <c r="E77" s="129" t="s">
        <v>152</v>
      </c>
      <c r="F77" s="131">
        <v>12</v>
      </c>
      <c r="G77" s="129" t="s">
        <v>511</v>
      </c>
      <c r="H77" s="131">
        <v>18000</v>
      </c>
    </row>
    <row r="78" spans="1:8">
      <c r="A78">
        <v>77</v>
      </c>
      <c r="B78" s="130" t="s">
        <v>263</v>
      </c>
      <c r="C78" s="129" t="s">
        <v>509</v>
      </c>
      <c r="D78" s="129" t="s">
        <v>644</v>
      </c>
      <c r="E78" s="129" t="s">
        <v>152</v>
      </c>
      <c r="F78" s="131">
        <v>4</v>
      </c>
      <c r="G78" s="129" t="s">
        <v>511</v>
      </c>
      <c r="H78" s="131">
        <v>41500</v>
      </c>
    </row>
    <row r="79" spans="1:8">
      <c r="A79">
        <v>78</v>
      </c>
      <c r="B79" s="130" t="s">
        <v>265</v>
      </c>
      <c r="C79" s="129" t="s">
        <v>509</v>
      </c>
      <c r="D79" s="129" t="s">
        <v>644</v>
      </c>
      <c r="E79" s="129" t="s">
        <v>152</v>
      </c>
      <c r="F79" s="131">
        <v>1</v>
      </c>
      <c r="G79" s="129" t="s">
        <v>511</v>
      </c>
      <c r="H79" s="131">
        <v>32000</v>
      </c>
    </row>
    <row r="80" spans="1:8">
      <c r="A80">
        <v>79</v>
      </c>
      <c r="B80" s="130" t="s">
        <v>612</v>
      </c>
      <c r="C80" s="129" t="s">
        <v>509</v>
      </c>
      <c r="D80" s="129" t="s">
        <v>644</v>
      </c>
      <c r="E80" s="129" t="s">
        <v>152</v>
      </c>
      <c r="F80" s="131">
        <v>1</v>
      </c>
      <c r="G80" s="129" t="s">
        <v>511</v>
      </c>
      <c r="H80" s="131">
        <v>32000</v>
      </c>
    </row>
    <row r="81" spans="1:8">
      <c r="A81">
        <v>80</v>
      </c>
      <c r="B81" s="130" t="s">
        <v>613</v>
      </c>
      <c r="C81" s="129" t="s">
        <v>509</v>
      </c>
      <c r="D81" s="129" t="s">
        <v>644</v>
      </c>
      <c r="E81" s="129" t="s">
        <v>152</v>
      </c>
      <c r="F81" s="131">
        <v>12</v>
      </c>
      <c r="G81" s="129" t="s">
        <v>511</v>
      </c>
      <c r="H81" s="131">
        <v>24000</v>
      </c>
    </row>
    <row r="82" spans="1:8">
      <c r="A82">
        <v>81</v>
      </c>
      <c r="B82" s="130" t="s">
        <v>469</v>
      </c>
      <c r="C82" s="129" t="s">
        <v>509</v>
      </c>
      <c r="D82" s="129" t="s">
        <v>644</v>
      </c>
      <c r="E82" s="129" t="s">
        <v>152</v>
      </c>
      <c r="F82" s="131">
        <v>12</v>
      </c>
      <c r="G82" s="129" t="s">
        <v>511</v>
      </c>
      <c r="H82" s="131">
        <v>17604</v>
      </c>
    </row>
    <row r="83" spans="1:8">
      <c r="A83">
        <v>82</v>
      </c>
      <c r="B83" s="130" t="s">
        <v>271</v>
      </c>
      <c r="C83" s="129" t="s">
        <v>509</v>
      </c>
      <c r="D83" s="129" t="s">
        <v>644</v>
      </c>
      <c r="E83" s="129" t="s">
        <v>152</v>
      </c>
      <c r="F83" s="131">
        <v>12</v>
      </c>
      <c r="G83" s="129" t="s">
        <v>511</v>
      </c>
      <c r="H83" s="131">
        <v>24000</v>
      </c>
    </row>
    <row r="84" spans="1:8">
      <c r="A84">
        <v>83</v>
      </c>
      <c r="B84" s="130" t="s">
        <v>271</v>
      </c>
      <c r="C84" s="129" t="s">
        <v>509</v>
      </c>
      <c r="D84" s="129" t="s">
        <v>644</v>
      </c>
      <c r="E84" s="129" t="s">
        <v>152</v>
      </c>
      <c r="F84" s="131">
        <v>5</v>
      </c>
      <c r="G84" s="129" t="s">
        <v>511</v>
      </c>
      <c r="H84" s="131">
        <v>43600</v>
      </c>
    </row>
    <row r="85" spans="1:8">
      <c r="A85">
        <v>84</v>
      </c>
      <c r="B85" s="130" t="s">
        <v>617</v>
      </c>
      <c r="C85" s="129" t="s">
        <v>509</v>
      </c>
      <c r="D85" s="129" t="s">
        <v>644</v>
      </c>
      <c r="E85" s="129" t="s">
        <v>152</v>
      </c>
      <c r="F85" s="131">
        <v>12</v>
      </c>
      <c r="G85" s="129" t="s">
        <v>511</v>
      </c>
      <c r="H85" s="131">
        <v>39000</v>
      </c>
    </row>
    <row r="86" spans="1:8">
      <c r="A86">
        <v>85</v>
      </c>
      <c r="B86" s="130" t="s">
        <v>273</v>
      </c>
      <c r="C86" s="129" t="s">
        <v>509</v>
      </c>
      <c r="D86" s="129" t="s">
        <v>644</v>
      </c>
      <c r="E86" s="129" t="s">
        <v>152</v>
      </c>
      <c r="F86" s="131">
        <v>6</v>
      </c>
      <c r="G86" s="129" t="s">
        <v>511</v>
      </c>
      <c r="H86" s="131">
        <v>18204</v>
      </c>
    </row>
    <row r="87" spans="1:8">
      <c r="A87">
        <v>86</v>
      </c>
      <c r="B87" s="130" t="s">
        <v>273</v>
      </c>
      <c r="C87" s="129" t="s">
        <v>620</v>
      </c>
      <c r="D87" s="129" t="s">
        <v>646</v>
      </c>
      <c r="E87" s="129" t="s">
        <v>152</v>
      </c>
      <c r="F87" s="131">
        <v>4</v>
      </c>
      <c r="G87" s="129" t="s">
        <v>574</v>
      </c>
      <c r="H87" s="131">
        <v>104000</v>
      </c>
    </row>
    <row r="88" spans="1:8">
      <c r="A88">
        <v>87</v>
      </c>
      <c r="B88" s="130" t="s">
        <v>275</v>
      </c>
      <c r="C88" s="129" t="s">
        <v>509</v>
      </c>
      <c r="D88" s="129" t="s">
        <v>644</v>
      </c>
      <c r="E88" s="129" t="s">
        <v>152</v>
      </c>
      <c r="F88" s="131">
        <v>5</v>
      </c>
      <c r="G88" s="129" t="s">
        <v>511</v>
      </c>
      <c r="H88" s="131">
        <v>13600</v>
      </c>
    </row>
    <row r="89" spans="1:8">
      <c r="A89">
        <v>88</v>
      </c>
      <c r="B89" s="130" t="s">
        <v>281</v>
      </c>
      <c r="C89" s="129" t="s">
        <v>509</v>
      </c>
      <c r="D89" s="129" t="s">
        <v>644</v>
      </c>
      <c r="E89" s="129" t="s">
        <v>152</v>
      </c>
      <c r="F89" s="131">
        <v>4</v>
      </c>
      <c r="G89" s="129" t="s">
        <v>511</v>
      </c>
      <c r="H89" s="131">
        <v>38900</v>
      </c>
    </row>
    <row r="90" spans="1:8">
      <c r="A90">
        <v>89</v>
      </c>
      <c r="B90" s="130" t="s">
        <v>484</v>
      </c>
      <c r="C90" s="129" t="s">
        <v>628</v>
      </c>
      <c r="D90" s="129" t="s">
        <v>645</v>
      </c>
      <c r="E90" s="129" t="s">
        <v>152</v>
      </c>
      <c r="F90" s="131">
        <v>168</v>
      </c>
      <c r="G90" s="129" t="s">
        <v>511</v>
      </c>
      <c r="H90" s="131">
        <v>9240000</v>
      </c>
    </row>
    <row r="91" spans="1:8">
      <c r="A91">
        <v>90</v>
      </c>
      <c r="B91" s="130" t="s">
        <v>284</v>
      </c>
      <c r="C91" s="129" t="s">
        <v>509</v>
      </c>
      <c r="D91" s="129" t="s">
        <v>644</v>
      </c>
      <c r="E91" s="129" t="s">
        <v>152</v>
      </c>
      <c r="F91" s="131">
        <v>2</v>
      </c>
      <c r="G91" s="129" t="s">
        <v>511</v>
      </c>
      <c r="H91" s="131">
        <v>6300</v>
      </c>
    </row>
    <row r="92" spans="1:8">
      <c r="A92">
        <v>91</v>
      </c>
      <c r="B92" s="130" t="s">
        <v>631</v>
      </c>
      <c r="C92" s="129" t="s">
        <v>620</v>
      </c>
      <c r="D92" s="129" t="s">
        <v>646</v>
      </c>
      <c r="E92" s="129" t="s">
        <v>152</v>
      </c>
      <c r="F92" s="131">
        <v>2</v>
      </c>
      <c r="G92" s="129" t="s">
        <v>574</v>
      </c>
      <c r="H92" s="131">
        <v>95000</v>
      </c>
    </row>
    <row r="93" spans="1:8">
      <c r="A93">
        <v>92</v>
      </c>
      <c r="B93" s="130" t="s">
        <v>632</v>
      </c>
      <c r="C93" s="129" t="s">
        <v>620</v>
      </c>
      <c r="D93" s="129" t="s">
        <v>646</v>
      </c>
      <c r="E93" s="129" t="s">
        <v>152</v>
      </c>
      <c r="F93" s="131">
        <v>4</v>
      </c>
      <c r="G93" s="129" t="s">
        <v>511</v>
      </c>
      <c r="H93" s="131">
        <v>190000</v>
      </c>
    </row>
    <row r="94" spans="1:8">
      <c r="A94">
        <v>93</v>
      </c>
      <c r="B94" s="130" t="s">
        <v>492</v>
      </c>
      <c r="C94" s="129" t="s">
        <v>509</v>
      </c>
      <c r="D94" s="129" t="s">
        <v>644</v>
      </c>
      <c r="E94" s="129" t="s">
        <v>152</v>
      </c>
      <c r="F94" s="131">
        <v>15</v>
      </c>
      <c r="G94" s="129" t="s">
        <v>511</v>
      </c>
      <c r="H94" s="131">
        <v>70110</v>
      </c>
    </row>
    <row r="95" spans="1:8">
      <c r="A95">
        <v>94</v>
      </c>
      <c r="B95" s="130" t="s">
        <v>494</v>
      </c>
      <c r="C95" s="129" t="s">
        <v>509</v>
      </c>
      <c r="D95" s="129" t="s">
        <v>644</v>
      </c>
      <c r="E95" s="129" t="s">
        <v>152</v>
      </c>
      <c r="F95" s="131">
        <v>6</v>
      </c>
      <c r="G95" s="129" t="s">
        <v>511</v>
      </c>
      <c r="H95" s="131">
        <v>19704</v>
      </c>
    </row>
    <row r="96" spans="1:8">
      <c r="A96">
        <v>95</v>
      </c>
      <c r="B96" s="130" t="s">
        <v>292</v>
      </c>
      <c r="C96" s="129" t="s">
        <v>637</v>
      </c>
      <c r="D96" s="129" t="s">
        <v>649</v>
      </c>
      <c r="E96" s="129" t="s">
        <v>152</v>
      </c>
      <c r="F96" s="131">
        <v>6</v>
      </c>
      <c r="G96" s="129" t="s">
        <v>574</v>
      </c>
      <c r="H96" s="131">
        <v>384402</v>
      </c>
    </row>
    <row r="97" spans="1:8">
      <c r="A97">
        <v>96</v>
      </c>
      <c r="B97" s="130" t="s">
        <v>293</v>
      </c>
      <c r="C97" s="129" t="s">
        <v>509</v>
      </c>
      <c r="D97" s="129" t="s">
        <v>644</v>
      </c>
      <c r="E97" s="129" t="s">
        <v>152</v>
      </c>
      <c r="F97" s="131">
        <v>9</v>
      </c>
      <c r="G97" s="129" t="s">
        <v>511</v>
      </c>
      <c r="H97" s="131">
        <v>26901</v>
      </c>
    </row>
    <row r="98" spans="1:8">
      <c r="A98">
        <v>97</v>
      </c>
      <c r="B98" s="130" t="s">
        <v>293</v>
      </c>
      <c r="C98" s="129" t="s">
        <v>640</v>
      </c>
      <c r="D98" s="129" t="s">
        <v>645</v>
      </c>
      <c r="E98" s="129" t="s">
        <v>152</v>
      </c>
      <c r="F98" s="131">
        <v>10</v>
      </c>
      <c r="G98" s="129" t="s">
        <v>511</v>
      </c>
      <c r="H98" s="131">
        <v>19594000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2024 결산</vt:lpstr>
      <vt:lpstr>2025년 1차 추경</vt:lpstr>
      <vt:lpstr>후원금수입</vt:lpstr>
      <vt:lpstr>후원금사용</vt:lpstr>
      <vt:lpstr>후원품수입</vt:lpstr>
      <vt:lpstr>후원품사용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사무실1</dc:creator>
  <cp:lastModifiedBy>박성빈 예은장애인주간보호시설</cp:lastModifiedBy>
  <cp:lastPrinted>2021-02-17T03:20:10Z</cp:lastPrinted>
  <dcterms:created xsi:type="dcterms:W3CDTF">2017-02-22T11:15:36Z</dcterms:created>
  <dcterms:modified xsi:type="dcterms:W3CDTF">2025-03-24T08:47:40Z</dcterms:modified>
</cp:coreProperties>
</file>